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rigosilva\Desktop\"/>
    </mc:Choice>
  </mc:AlternateContent>
  <bookViews>
    <workbookView xWindow="0" yWindow="0" windowWidth="2370" windowHeight="0"/>
  </bookViews>
  <sheets>
    <sheet name="Ampliação BPEq" sheetId="8" r:id="rId1"/>
    <sheet name="Ampliação QRTAE" sheetId="3" state="hidden" r:id="rId2"/>
    <sheet name="Planilha1" sheetId="9" state="hidden" r:id="rId3"/>
  </sheets>
  <definedNames>
    <definedName name="arred">#REF!</definedName>
    <definedName name="arredondar">#REF!</definedName>
  </definedNames>
  <calcPr calcId="152511"/>
</workbook>
</file>

<file path=xl/calcChain.xml><?xml version="1.0" encoding="utf-8"?>
<calcChain xmlns="http://schemas.openxmlformats.org/spreadsheetml/2006/main">
  <c r="O18" i="8" l="1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85" i="8"/>
  <c r="O86" i="8"/>
  <c r="O87" i="8"/>
  <c r="O88" i="8"/>
  <c r="O89" i="8"/>
  <c r="O90" i="8"/>
  <c r="O91" i="8"/>
  <c r="O92" i="8"/>
  <c r="O93" i="8"/>
  <c r="O94" i="8"/>
  <c r="O95" i="8"/>
  <c r="O96" i="8"/>
  <c r="O97" i="8"/>
  <c r="O98" i="8"/>
  <c r="O99" i="8"/>
  <c r="O100" i="8"/>
  <c r="O101" i="8"/>
  <c r="O102" i="8"/>
  <c r="O103" i="8"/>
  <c r="O104" i="8"/>
  <c r="O105" i="8"/>
  <c r="O106" i="8"/>
  <c r="O107" i="8"/>
  <c r="O108" i="8"/>
  <c r="O109" i="8"/>
  <c r="O110" i="8"/>
  <c r="O17" i="8"/>
  <c r="Q13" i="3" l="1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2" i="3"/>
  <c r="AP18" i="8"/>
  <c r="AP19" i="8"/>
  <c r="AP20" i="8"/>
  <c r="AP21" i="8"/>
  <c r="AP22" i="8"/>
  <c r="AP23" i="8"/>
  <c r="AP24" i="8"/>
  <c r="AP25" i="8"/>
  <c r="AP26" i="8"/>
  <c r="AP27" i="8"/>
  <c r="AP28" i="8"/>
  <c r="AP29" i="8"/>
  <c r="AP30" i="8"/>
  <c r="AP31" i="8"/>
  <c r="AP32" i="8"/>
  <c r="AP33" i="8"/>
  <c r="AP34" i="8"/>
  <c r="AP35" i="8"/>
  <c r="AP36" i="8"/>
  <c r="AP37" i="8"/>
  <c r="AP38" i="8"/>
  <c r="AP39" i="8"/>
  <c r="AP40" i="8"/>
  <c r="AP41" i="8"/>
  <c r="AP42" i="8"/>
  <c r="AP43" i="8"/>
  <c r="AP44" i="8"/>
  <c r="AP45" i="8"/>
  <c r="AP46" i="8"/>
  <c r="AP47" i="8"/>
  <c r="AP48" i="8"/>
  <c r="AP49" i="8"/>
  <c r="AP50" i="8"/>
  <c r="AP51" i="8"/>
  <c r="AP52" i="8"/>
  <c r="AP53" i="8"/>
  <c r="AP54" i="8"/>
  <c r="AP55" i="8"/>
  <c r="AP56" i="8"/>
  <c r="AP57" i="8"/>
  <c r="AP58" i="8"/>
  <c r="AP59" i="8"/>
  <c r="AP60" i="8"/>
  <c r="AP61" i="8"/>
  <c r="AP62" i="8"/>
  <c r="AP63" i="8"/>
  <c r="AP64" i="8"/>
  <c r="AP65" i="8"/>
  <c r="AP66" i="8"/>
  <c r="AP67" i="8"/>
  <c r="AP68" i="8"/>
  <c r="AP69" i="8"/>
  <c r="AP70" i="8"/>
  <c r="AP71" i="8"/>
  <c r="AP72" i="8"/>
  <c r="AP73" i="8"/>
  <c r="AP74" i="8"/>
  <c r="AP75" i="8"/>
  <c r="AP76" i="8"/>
  <c r="AP77" i="8"/>
  <c r="AP78" i="8"/>
  <c r="AP79" i="8"/>
  <c r="AP80" i="8"/>
  <c r="AP81" i="8"/>
  <c r="AP82" i="8"/>
  <c r="AP83" i="8"/>
  <c r="AP84" i="8"/>
  <c r="AP85" i="8"/>
  <c r="AP86" i="8"/>
  <c r="AP87" i="8"/>
  <c r="AP88" i="8"/>
  <c r="AP89" i="8"/>
  <c r="AP90" i="8"/>
  <c r="AP91" i="8"/>
  <c r="AP92" i="8"/>
  <c r="AP93" i="8"/>
  <c r="AP94" i="8"/>
  <c r="AP95" i="8"/>
  <c r="AP96" i="8"/>
  <c r="AP97" i="8"/>
  <c r="AP98" i="8"/>
  <c r="AP99" i="8"/>
  <c r="AP100" i="8"/>
  <c r="AP101" i="8"/>
  <c r="AP102" i="8"/>
  <c r="AP103" i="8"/>
  <c r="AP104" i="8"/>
  <c r="AP105" i="8"/>
  <c r="AP106" i="8"/>
  <c r="AP107" i="8"/>
  <c r="AP108" i="8"/>
  <c r="AP109" i="8"/>
  <c r="AP110" i="8"/>
  <c r="AP17" i="8"/>
  <c r="P17" i="8" l="1"/>
  <c r="P18" i="8"/>
  <c r="P19" i="8"/>
  <c r="P20" i="8"/>
  <c r="P21" i="8"/>
  <c r="P22" i="8"/>
  <c r="P23" i="8"/>
  <c r="P24" i="8"/>
  <c r="P25" i="8" l="1"/>
  <c r="N17" i="8" l="1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U17" i="8" l="1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U77" i="8"/>
  <c r="U78" i="8"/>
  <c r="U79" i="8"/>
  <c r="U80" i="8"/>
  <c r="U81" i="8"/>
  <c r="U82" i="8"/>
  <c r="U83" i="8"/>
  <c r="U84" i="8"/>
  <c r="U85" i="8"/>
  <c r="U86" i="8"/>
  <c r="U87" i="8"/>
  <c r="U88" i="8"/>
  <c r="U89" i="8"/>
  <c r="U90" i="8"/>
  <c r="U91" i="8"/>
  <c r="U92" i="8"/>
  <c r="U93" i="8"/>
  <c r="U94" i="8"/>
  <c r="U95" i="8"/>
  <c r="U96" i="8"/>
  <c r="U97" i="8"/>
  <c r="U98" i="8"/>
  <c r="U99" i="8"/>
  <c r="U100" i="8"/>
  <c r="U101" i="8"/>
  <c r="U102" i="8"/>
  <c r="U103" i="8"/>
  <c r="U104" i="8"/>
  <c r="U105" i="8"/>
  <c r="U106" i="8"/>
  <c r="U107" i="8"/>
  <c r="U108" i="8"/>
  <c r="U109" i="8"/>
  <c r="U110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4" i="8"/>
  <c r="P85" i="8"/>
  <c r="P86" i="8"/>
  <c r="P87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P101" i="8"/>
  <c r="P102" i="8"/>
  <c r="P103" i="8"/>
  <c r="P104" i="8"/>
  <c r="P105" i="8"/>
  <c r="P106" i="8"/>
  <c r="P107" i="8"/>
  <c r="P108" i="8"/>
  <c r="P109" i="8"/>
  <c r="P110" i="8"/>
  <c r="R17" i="8" l="1"/>
  <c r="S17" i="8" s="1"/>
  <c r="R18" i="8"/>
  <c r="S18" i="8" s="1"/>
  <c r="R19" i="8"/>
  <c r="S19" i="8" s="1"/>
  <c r="R20" i="8"/>
  <c r="S20" i="8" s="1"/>
  <c r="R21" i="8"/>
  <c r="S21" i="8" s="1"/>
  <c r="R22" i="8"/>
  <c r="S22" i="8" s="1"/>
  <c r="R23" i="8"/>
  <c r="S23" i="8" s="1"/>
  <c r="R24" i="8"/>
  <c r="S24" i="8" s="1"/>
  <c r="R25" i="8"/>
  <c r="S25" i="8" s="1"/>
  <c r="R26" i="8"/>
  <c r="S26" i="8" s="1"/>
  <c r="R27" i="8"/>
  <c r="S27" i="8" s="1"/>
  <c r="R28" i="8"/>
  <c r="S28" i="8" s="1"/>
  <c r="R29" i="8"/>
  <c r="S29" i="8" s="1"/>
  <c r="R30" i="8"/>
  <c r="S30" i="8" s="1"/>
  <c r="R31" i="8"/>
  <c r="S31" i="8" s="1"/>
  <c r="R32" i="8"/>
  <c r="S32" i="8" s="1"/>
  <c r="R33" i="8"/>
  <c r="S33" i="8" s="1"/>
  <c r="R34" i="8"/>
  <c r="S34" i="8" s="1"/>
  <c r="R35" i="8"/>
  <c r="S35" i="8" s="1"/>
  <c r="R36" i="8"/>
  <c r="S36" i="8" s="1"/>
  <c r="R37" i="8"/>
  <c r="S37" i="8" s="1"/>
  <c r="R38" i="8"/>
  <c r="S38" i="8" s="1"/>
  <c r="R39" i="8"/>
  <c r="S39" i="8" s="1"/>
  <c r="R40" i="8"/>
  <c r="S40" i="8" s="1"/>
  <c r="R41" i="8"/>
  <c r="S41" i="8" s="1"/>
  <c r="R42" i="8"/>
  <c r="S42" i="8" s="1"/>
  <c r="R43" i="8"/>
  <c r="S43" i="8" s="1"/>
  <c r="R44" i="8"/>
  <c r="S44" i="8" s="1"/>
  <c r="R45" i="8"/>
  <c r="S45" i="8" s="1"/>
  <c r="R46" i="8"/>
  <c r="S46" i="8" s="1"/>
  <c r="R47" i="8"/>
  <c r="S47" i="8" s="1"/>
  <c r="R48" i="8"/>
  <c r="S48" i="8" s="1"/>
  <c r="R49" i="8"/>
  <c r="S49" i="8" s="1"/>
  <c r="R50" i="8"/>
  <c r="S50" i="8" s="1"/>
  <c r="R51" i="8"/>
  <c r="S51" i="8" s="1"/>
  <c r="R52" i="8"/>
  <c r="S52" i="8" s="1"/>
  <c r="R53" i="8"/>
  <c r="S53" i="8" s="1"/>
  <c r="R54" i="8"/>
  <c r="S54" i="8" s="1"/>
  <c r="R55" i="8"/>
  <c r="S55" i="8" s="1"/>
  <c r="R56" i="8"/>
  <c r="S56" i="8" s="1"/>
  <c r="R57" i="8"/>
  <c r="S57" i="8" s="1"/>
  <c r="R58" i="8"/>
  <c r="S58" i="8" s="1"/>
  <c r="R59" i="8"/>
  <c r="S59" i="8" s="1"/>
  <c r="R60" i="8"/>
  <c r="S60" i="8" s="1"/>
  <c r="R61" i="8"/>
  <c r="S61" i="8" s="1"/>
  <c r="R62" i="8"/>
  <c r="S62" i="8" s="1"/>
  <c r="R63" i="8"/>
  <c r="S63" i="8" s="1"/>
  <c r="R64" i="8"/>
  <c r="S64" i="8" s="1"/>
  <c r="R65" i="8"/>
  <c r="S65" i="8" s="1"/>
  <c r="R66" i="8"/>
  <c r="S66" i="8" s="1"/>
  <c r="R67" i="8"/>
  <c r="S67" i="8" s="1"/>
  <c r="R68" i="8"/>
  <c r="S68" i="8" s="1"/>
  <c r="R69" i="8"/>
  <c r="S69" i="8" s="1"/>
  <c r="R70" i="8"/>
  <c r="S70" i="8" s="1"/>
  <c r="R71" i="8"/>
  <c r="S71" i="8" s="1"/>
  <c r="R72" i="8"/>
  <c r="S72" i="8" s="1"/>
  <c r="R73" i="8"/>
  <c r="S73" i="8" s="1"/>
  <c r="R74" i="8"/>
  <c r="S74" i="8" s="1"/>
  <c r="R75" i="8"/>
  <c r="S75" i="8" s="1"/>
  <c r="R76" i="8"/>
  <c r="S76" i="8" s="1"/>
  <c r="R77" i="8"/>
  <c r="S77" i="8" s="1"/>
  <c r="R78" i="8"/>
  <c r="S78" i="8" s="1"/>
  <c r="R79" i="8"/>
  <c r="S79" i="8" s="1"/>
  <c r="R80" i="8"/>
  <c r="S80" i="8" s="1"/>
  <c r="R81" i="8"/>
  <c r="S81" i="8" s="1"/>
  <c r="R82" i="8"/>
  <c r="S82" i="8" s="1"/>
  <c r="R83" i="8"/>
  <c r="S83" i="8" s="1"/>
  <c r="R84" i="8"/>
  <c r="S84" i="8" s="1"/>
  <c r="R85" i="8"/>
  <c r="S85" i="8" s="1"/>
  <c r="R86" i="8"/>
  <c r="S86" i="8" s="1"/>
  <c r="R87" i="8"/>
  <c r="S87" i="8" s="1"/>
  <c r="R88" i="8"/>
  <c r="S88" i="8" s="1"/>
  <c r="R89" i="8"/>
  <c r="S89" i="8" s="1"/>
  <c r="R90" i="8"/>
  <c r="S90" i="8" s="1"/>
  <c r="R91" i="8"/>
  <c r="S91" i="8" s="1"/>
  <c r="R92" i="8"/>
  <c r="S92" i="8" s="1"/>
  <c r="R93" i="8"/>
  <c r="S93" i="8" s="1"/>
  <c r="R94" i="8"/>
  <c r="S94" i="8" s="1"/>
  <c r="R95" i="8"/>
  <c r="S95" i="8" s="1"/>
  <c r="R96" i="8"/>
  <c r="S96" i="8" s="1"/>
  <c r="R97" i="8"/>
  <c r="S97" i="8" s="1"/>
  <c r="R98" i="8"/>
  <c r="S98" i="8" s="1"/>
  <c r="R99" i="8"/>
  <c r="S99" i="8" s="1"/>
  <c r="R100" i="8"/>
  <c r="S100" i="8" s="1"/>
  <c r="R101" i="8"/>
  <c r="S101" i="8" s="1"/>
  <c r="R102" i="8"/>
  <c r="S102" i="8" s="1"/>
  <c r="R103" i="8"/>
  <c r="S103" i="8" s="1"/>
  <c r="R104" i="8"/>
  <c r="S104" i="8" s="1"/>
  <c r="R105" i="8"/>
  <c r="S105" i="8" s="1"/>
  <c r="R106" i="8"/>
  <c r="S106" i="8" s="1"/>
  <c r="R107" i="8"/>
  <c r="S107" i="8" s="1"/>
  <c r="R108" i="8"/>
  <c r="S108" i="8" s="1"/>
  <c r="R109" i="8"/>
  <c r="S109" i="8" s="1"/>
  <c r="R110" i="8"/>
  <c r="S110" i="8" s="1"/>
  <c r="V17" i="8"/>
  <c r="W17" i="8" s="1"/>
  <c r="V18" i="8"/>
  <c r="W18" i="8" s="1"/>
  <c r="V19" i="8"/>
  <c r="W19" i="8" s="1"/>
  <c r="V20" i="8"/>
  <c r="W20" i="8" s="1"/>
  <c r="V21" i="8"/>
  <c r="W21" i="8" s="1"/>
  <c r="V22" i="8"/>
  <c r="W22" i="8" s="1"/>
  <c r="V23" i="8"/>
  <c r="W23" i="8" s="1"/>
  <c r="V24" i="8"/>
  <c r="W24" i="8" s="1"/>
  <c r="V25" i="8"/>
  <c r="W25" i="8" s="1"/>
  <c r="V26" i="8"/>
  <c r="W26" i="8" s="1"/>
  <c r="V27" i="8"/>
  <c r="W27" i="8" s="1"/>
  <c r="V28" i="8"/>
  <c r="W28" i="8" s="1"/>
  <c r="V29" i="8"/>
  <c r="W29" i="8" s="1"/>
  <c r="V30" i="8"/>
  <c r="W30" i="8" s="1"/>
  <c r="V31" i="8"/>
  <c r="W31" i="8" s="1"/>
  <c r="V32" i="8"/>
  <c r="W32" i="8" s="1"/>
  <c r="V33" i="8"/>
  <c r="W33" i="8" s="1"/>
  <c r="V34" i="8"/>
  <c r="W34" i="8" s="1"/>
  <c r="V35" i="8"/>
  <c r="W35" i="8" s="1"/>
  <c r="V36" i="8"/>
  <c r="W36" i="8" s="1"/>
  <c r="V37" i="8"/>
  <c r="W37" i="8" s="1"/>
  <c r="V38" i="8"/>
  <c r="W38" i="8" s="1"/>
  <c r="V39" i="8"/>
  <c r="W39" i="8" s="1"/>
  <c r="V40" i="8"/>
  <c r="W40" i="8" s="1"/>
  <c r="V41" i="8"/>
  <c r="W41" i="8" s="1"/>
  <c r="V42" i="8"/>
  <c r="W42" i="8" s="1"/>
  <c r="V43" i="8"/>
  <c r="W43" i="8" s="1"/>
  <c r="V44" i="8"/>
  <c r="W44" i="8" s="1"/>
  <c r="V45" i="8"/>
  <c r="W45" i="8" s="1"/>
  <c r="V46" i="8"/>
  <c r="W46" i="8" s="1"/>
  <c r="V47" i="8"/>
  <c r="W47" i="8" s="1"/>
  <c r="V48" i="8"/>
  <c r="W48" i="8" s="1"/>
  <c r="V49" i="8"/>
  <c r="W49" i="8" s="1"/>
  <c r="V50" i="8"/>
  <c r="W50" i="8" s="1"/>
  <c r="V51" i="8"/>
  <c r="W51" i="8" s="1"/>
  <c r="V52" i="8"/>
  <c r="W52" i="8" s="1"/>
  <c r="V53" i="8"/>
  <c r="W53" i="8" s="1"/>
  <c r="V54" i="8"/>
  <c r="W54" i="8" s="1"/>
  <c r="V55" i="8"/>
  <c r="W55" i="8" s="1"/>
  <c r="V56" i="8"/>
  <c r="W56" i="8" s="1"/>
  <c r="V57" i="8"/>
  <c r="W57" i="8" s="1"/>
  <c r="V58" i="8"/>
  <c r="W58" i="8" s="1"/>
  <c r="V59" i="8"/>
  <c r="W59" i="8" s="1"/>
  <c r="V60" i="8"/>
  <c r="W60" i="8" s="1"/>
  <c r="V61" i="8"/>
  <c r="W61" i="8" s="1"/>
  <c r="V62" i="8"/>
  <c r="W62" i="8" s="1"/>
  <c r="V63" i="8"/>
  <c r="W63" i="8" s="1"/>
  <c r="V64" i="8"/>
  <c r="W64" i="8" s="1"/>
  <c r="V65" i="8"/>
  <c r="W65" i="8" s="1"/>
  <c r="V66" i="8"/>
  <c r="W66" i="8" s="1"/>
  <c r="V67" i="8"/>
  <c r="W67" i="8" s="1"/>
  <c r="V68" i="8"/>
  <c r="W68" i="8" s="1"/>
  <c r="V69" i="8"/>
  <c r="W69" i="8" s="1"/>
  <c r="V70" i="8"/>
  <c r="W70" i="8" s="1"/>
  <c r="V71" i="8"/>
  <c r="W71" i="8" s="1"/>
  <c r="V72" i="8"/>
  <c r="W72" i="8" s="1"/>
  <c r="V73" i="8"/>
  <c r="W73" i="8" s="1"/>
  <c r="V74" i="8"/>
  <c r="W74" i="8" s="1"/>
  <c r="V75" i="8"/>
  <c r="W75" i="8" s="1"/>
  <c r="V76" i="8"/>
  <c r="W76" i="8" s="1"/>
  <c r="V77" i="8"/>
  <c r="W77" i="8" s="1"/>
  <c r="V78" i="8"/>
  <c r="W78" i="8" s="1"/>
  <c r="V79" i="8"/>
  <c r="W79" i="8" s="1"/>
  <c r="V80" i="8"/>
  <c r="W80" i="8" s="1"/>
  <c r="V81" i="8"/>
  <c r="W81" i="8" s="1"/>
  <c r="V82" i="8"/>
  <c r="W82" i="8" s="1"/>
  <c r="V83" i="8"/>
  <c r="W83" i="8" s="1"/>
  <c r="V84" i="8"/>
  <c r="W84" i="8" s="1"/>
  <c r="V85" i="8"/>
  <c r="W85" i="8" s="1"/>
  <c r="V86" i="8"/>
  <c r="W86" i="8" s="1"/>
  <c r="V87" i="8"/>
  <c r="W87" i="8" s="1"/>
  <c r="V88" i="8"/>
  <c r="W88" i="8" s="1"/>
  <c r="V89" i="8"/>
  <c r="W89" i="8" s="1"/>
  <c r="V90" i="8"/>
  <c r="W90" i="8" s="1"/>
  <c r="V91" i="8"/>
  <c r="W91" i="8" s="1"/>
  <c r="V92" i="8"/>
  <c r="W92" i="8" s="1"/>
  <c r="V93" i="8"/>
  <c r="W93" i="8" s="1"/>
  <c r="V94" i="8"/>
  <c r="W94" i="8" s="1"/>
  <c r="V95" i="8"/>
  <c r="W95" i="8" s="1"/>
  <c r="V96" i="8"/>
  <c r="W96" i="8" s="1"/>
  <c r="V97" i="8"/>
  <c r="W97" i="8" s="1"/>
  <c r="V98" i="8"/>
  <c r="W98" i="8" s="1"/>
  <c r="V99" i="8"/>
  <c r="W99" i="8" s="1"/>
  <c r="V100" i="8"/>
  <c r="W100" i="8" s="1"/>
  <c r="V101" i="8"/>
  <c r="W101" i="8" s="1"/>
  <c r="V102" i="8"/>
  <c r="W102" i="8" s="1"/>
  <c r="V103" i="8"/>
  <c r="W103" i="8" s="1"/>
  <c r="V104" i="8"/>
  <c r="W104" i="8" s="1"/>
  <c r="V105" i="8"/>
  <c r="W105" i="8" s="1"/>
  <c r="V106" i="8"/>
  <c r="W106" i="8" s="1"/>
  <c r="V107" i="8"/>
  <c r="W107" i="8" s="1"/>
  <c r="V108" i="8"/>
  <c r="W108" i="8" s="1"/>
  <c r="V109" i="8"/>
  <c r="W109" i="8" s="1"/>
  <c r="V110" i="8"/>
  <c r="W110" i="8" s="1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48" i="8"/>
  <c r="T49" i="8"/>
  <c r="T50" i="8"/>
  <c r="T51" i="8"/>
  <c r="T52" i="8"/>
  <c r="T53" i="8"/>
  <c r="T54" i="8"/>
  <c r="T55" i="8"/>
  <c r="T56" i="8"/>
  <c r="T57" i="8"/>
  <c r="T58" i="8"/>
  <c r="T59" i="8"/>
  <c r="T60" i="8"/>
  <c r="T61" i="8"/>
  <c r="T62" i="8"/>
  <c r="T63" i="8"/>
  <c r="T64" i="8"/>
  <c r="T65" i="8"/>
  <c r="T66" i="8"/>
  <c r="T67" i="8"/>
  <c r="T68" i="8"/>
  <c r="T69" i="8"/>
  <c r="T70" i="8"/>
  <c r="T71" i="8"/>
  <c r="T72" i="8"/>
  <c r="T73" i="8"/>
  <c r="T74" i="8"/>
  <c r="T75" i="8"/>
  <c r="T76" i="8"/>
  <c r="T77" i="8"/>
  <c r="T78" i="8"/>
  <c r="T79" i="8"/>
  <c r="T80" i="8"/>
  <c r="T81" i="8"/>
  <c r="T82" i="8"/>
  <c r="T83" i="8"/>
  <c r="T84" i="8"/>
  <c r="T85" i="8"/>
  <c r="T86" i="8"/>
  <c r="T87" i="8"/>
  <c r="T88" i="8"/>
  <c r="T89" i="8"/>
  <c r="T90" i="8"/>
  <c r="T91" i="8"/>
  <c r="T92" i="8"/>
  <c r="T93" i="8"/>
  <c r="T94" i="8"/>
  <c r="T95" i="8"/>
  <c r="T96" i="8"/>
  <c r="T97" i="8"/>
  <c r="T98" i="8"/>
  <c r="T99" i="8"/>
  <c r="T100" i="8"/>
  <c r="T101" i="8"/>
  <c r="T102" i="8"/>
  <c r="T103" i="8"/>
  <c r="T104" i="8"/>
  <c r="T105" i="8"/>
  <c r="T106" i="8"/>
  <c r="T107" i="8"/>
  <c r="T108" i="8"/>
  <c r="T109" i="8"/>
  <c r="T110" i="8"/>
  <c r="Y19" i="8" l="1"/>
  <c r="X19" i="8" s="1"/>
  <c r="Z19" i="8" s="1"/>
  <c r="Y87" i="8"/>
  <c r="X87" i="8" s="1"/>
  <c r="Z87" i="8" s="1"/>
  <c r="Y55" i="8"/>
  <c r="X55" i="8" s="1"/>
  <c r="Z55" i="8" s="1"/>
  <c r="Y27" i="8"/>
  <c r="X27" i="8" s="1"/>
  <c r="Z27" i="8" s="1"/>
  <c r="Y99" i="8"/>
  <c r="X99" i="8" s="1"/>
  <c r="Z99" i="8" s="1"/>
  <c r="Y79" i="8"/>
  <c r="X79" i="8" s="1"/>
  <c r="Z79" i="8" s="1"/>
  <c r="Y67" i="8"/>
  <c r="X67" i="8" s="1"/>
  <c r="Z67" i="8" s="1"/>
  <c r="Y51" i="8"/>
  <c r="X51" i="8" s="1"/>
  <c r="Z51" i="8" s="1"/>
  <c r="Y35" i="8"/>
  <c r="X35" i="8" s="1"/>
  <c r="Z35" i="8" s="1"/>
  <c r="Y23" i="8"/>
  <c r="X23" i="8" s="1"/>
  <c r="Z23" i="8" s="1"/>
  <c r="Y110" i="8"/>
  <c r="X110" i="8" s="1"/>
  <c r="Z110" i="8" s="1"/>
  <c r="Y106" i="8"/>
  <c r="X106" i="8" s="1"/>
  <c r="Z106" i="8" s="1"/>
  <c r="Y102" i="8"/>
  <c r="X102" i="8" s="1"/>
  <c r="Z102" i="8" s="1"/>
  <c r="Y98" i="8"/>
  <c r="X98" i="8" s="1"/>
  <c r="Z98" i="8" s="1"/>
  <c r="Y94" i="8"/>
  <c r="X94" i="8" s="1"/>
  <c r="Z94" i="8" s="1"/>
  <c r="Y90" i="8"/>
  <c r="X90" i="8" s="1"/>
  <c r="Z90" i="8" s="1"/>
  <c r="Y86" i="8"/>
  <c r="X86" i="8" s="1"/>
  <c r="Z86" i="8" s="1"/>
  <c r="Y82" i="8"/>
  <c r="X82" i="8" s="1"/>
  <c r="Z82" i="8" s="1"/>
  <c r="Y78" i="8"/>
  <c r="X78" i="8" s="1"/>
  <c r="Z78" i="8" s="1"/>
  <c r="Y74" i="8"/>
  <c r="X74" i="8" s="1"/>
  <c r="Z74" i="8" s="1"/>
  <c r="Y70" i="8"/>
  <c r="X70" i="8" s="1"/>
  <c r="Z70" i="8" s="1"/>
  <c r="Y66" i="8"/>
  <c r="X66" i="8" s="1"/>
  <c r="Z66" i="8" s="1"/>
  <c r="Y62" i="8"/>
  <c r="X62" i="8" s="1"/>
  <c r="Z62" i="8" s="1"/>
  <c r="Y58" i="8"/>
  <c r="X58" i="8" s="1"/>
  <c r="Z58" i="8" s="1"/>
  <c r="Y54" i="8"/>
  <c r="X54" i="8" s="1"/>
  <c r="Z54" i="8" s="1"/>
  <c r="Y50" i="8"/>
  <c r="X50" i="8" s="1"/>
  <c r="Z50" i="8" s="1"/>
  <c r="Y46" i="8"/>
  <c r="X46" i="8" s="1"/>
  <c r="Z46" i="8" s="1"/>
  <c r="Y42" i="8"/>
  <c r="X42" i="8" s="1"/>
  <c r="Z42" i="8" s="1"/>
  <c r="Y38" i="8"/>
  <c r="X38" i="8" s="1"/>
  <c r="Z38" i="8" s="1"/>
  <c r="Y34" i="8"/>
  <c r="X34" i="8" s="1"/>
  <c r="Z34" i="8" s="1"/>
  <c r="Y30" i="8"/>
  <c r="X30" i="8" s="1"/>
  <c r="Z30" i="8" s="1"/>
  <c r="Y26" i="8"/>
  <c r="X26" i="8" s="1"/>
  <c r="Z26" i="8" s="1"/>
  <c r="Y22" i="8"/>
  <c r="X22" i="8" s="1"/>
  <c r="Z22" i="8" s="1"/>
  <c r="Y18" i="8"/>
  <c r="X18" i="8" s="1"/>
  <c r="Z18" i="8" s="1"/>
  <c r="Y107" i="8"/>
  <c r="X107" i="8" s="1"/>
  <c r="Z107" i="8" s="1"/>
  <c r="Y91" i="8"/>
  <c r="X91" i="8" s="1"/>
  <c r="Z91" i="8" s="1"/>
  <c r="Y75" i="8"/>
  <c r="X75" i="8" s="1"/>
  <c r="Z75" i="8" s="1"/>
  <c r="Y63" i="8"/>
  <c r="X63" i="8" s="1"/>
  <c r="Z63" i="8" s="1"/>
  <c r="Y43" i="8"/>
  <c r="X43" i="8" s="1"/>
  <c r="Z43" i="8" s="1"/>
  <c r="Y31" i="8"/>
  <c r="X31" i="8" s="1"/>
  <c r="Z31" i="8" s="1"/>
  <c r="Y109" i="8"/>
  <c r="X109" i="8" s="1"/>
  <c r="Z109" i="8" s="1"/>
  <c r="Y105" i="8"/>
  <c r="X105" i="8" s="1"/>
  <c r="Z105" i="8" s="1"/>
  <c r="Y101" i="8"/>
  <c r="X101" i="8" s="1"/>
  <c r="Z101" i="8" s="1"/>
  <c r="Y97" i="8"/>
  <c r="X97" i="8" s="1"/>
  <c r="Z97" i="8" s="1"/>
  <c r="Y93" i="8"/>
  <c r="X93" i="8" s="1"/>
  <c r="Z93" i="8" s="1"/>
  <c r="Y89" i="8"/>
  <c r="X89" i="8" s="1"/>
  <c r="Z89" i="8" s="1"/>
  <c r="Y85" i="8"/>
  <c r="X85" i="8" s="1"/>
  <c r="Z85" i="8" s="1"/>
  <c r="Y81" i="8"/>
  <c r="X81" i="8" s="1"/>
  <c r="Z81" i="8" s="1"/>
  <c r="Y77" i="8"/>
  <c r="X77" i="8" s="1"/>
  <c r="Z77" i="8" s="1"/>
  <c r="Y73" i="8"/>
  <c r="X73" i="8" s="1"/>
  <c r="Z73" i="8" s="1"/>
  <c r="Y69" i="8"/>
  <c r="X69" i="8" s="1"/>
  <c r="Z69" i="8" s="1"/>
  <c r="Y65" i="8"/>
  <c r="X65" i="8" s="1"/>
  <c r="Z65" i="8" s="1"/>
  <c r="Y61" i="8"/>
  <c r="X61" i="8" s="1"/>
  <c r="Z61" i="8" s="1"/>
  <c r="Y57" i="8"/>
  <c r="X57" i="8" s="1"/>
  <c r="Z57" i="8" s="1"/>
  <c r="Y53" i="8"/>
  <c r="X53" i="8" s="1"/>
  <c r="Z53" i="8" s="1"/>
  <c r="Y49" i="8"/>
  <c r="X49" i="8" s="1"/>
  <c r="Z49" i="8" s="1"/>
  <c r="Y45" i="8"/>
  <c r="X45" i="8" s="1"/>
  <c r="Z45" i="8" s="1"/>
  <c r="Y41" i="8"/>
  <c r="X41" i="8" s="1"/>
  <c r="Z41" i="8" s="1"/>
  <c r="Y37" i="8"/>
  <c r="X37" i="8" s="1"/>
  <c r="Z37" i="8" s="1"/>
  <c r="Y33" i="8"/>
  <c r="X33" i="8" s="1"/>
  <c r="Z33" i="8" s="1"/>
  <c r="Y29" i="8"/>
  <c r="X29" i="8" s="1"/>
  <c r="Z29" i="8" s="1"/>
  <c r="Y25" i="8"/>
  <c r="X25" i="8" s="1"/>
  <c r="Z25" i="8" s="1"/>
  <c r="Y21" i="8"/>
  <c r="X21" i="8" s="1"/>
  <c r="Z21" i="8" s="1"/>
  <c r="Y17" i="8"/>
  <c r="X17" i="8" s="1"/>
  <c r="Z17" i="8" s="1"/>
  <c r="Y103" i="8"/>
  <c r="X103" i="8" s="1"/>
  <c r="Z103" i="8" s="1"/>
  <c r="Y95" i="8"/>
  <c r="X95" i="8" s="1"/>
  <c r="Z95" i="8" s="1"/>
  <c r="Y83" i="8"/>
  <c r="X83" i="8" s="1"/>
  <c r="Z83" i="8" s="1"/>
  <c r="Y71" i="8"/>
  <c r="X71" i="8" s="1"/>
  <c r="Z71" i="8" s="1"/>
  <c r="Y59" i="8"/>
  <c r="X59" i="8" s="1"/>
  <c r="Z59" i="8" s="1"/>
  <c r="Y47" i="8"/>
  <c r="X47" i="8" s="1"/>
  <c r="Z47" i="8" s="1"/>
  <c r="Y39" i="8"/>
  <c r="X39" i="8" s="1"/>
  <c r="Z39" i="8" s="1"/>
  <c r="Y108" i="8"/>
  <c r="X108" i="8" s="1"/>
  <c r="Z108" i="8" s="1"/>
  <c r="Y104" i="8"/>
  <c r="X104" i="8" s="1"/>
  <c r="Z104" i="8" s="1"/>
  <c r="Y100" i="8"/>
  <c r="X100" i="8" s="1"/>
  <c r="Z100" i="8" s="1"/>
  <c r="Y96" i="8"/>
  <c r="X96" i="8" s="1"/>
  <c r="Z96" i="8" s="1"/>
  <c r="Y92" i="8"/>
  <c r="X92" i="8" s="1"/>
  <c r="Z92" i="8" s="1"/>
  <c r="Y88" i="8"/>
  <c r="X88" i="8" s="1"/>
  <c r="Z88" i="8" s="1"/>
  <c r="Y84" i="8"/>
  <c r="X84" i="8" s="1"/>
  <c r="Z84" i="8" s="1"/>
  <c r="Y80" i="8"/>
  <c r="X80" i="8" s="1"/>
  <c r="Z80" i="8" s="1"/>
  <c r="Y76" i="8"/>
  <c r="X76" i="8" s="1"/>
  <c r="Z76" i="8" s="1"/>
  <c r="Y72" i="8"/>
  <c r="X72" i="8" s="1"/>
  <c r="Z72" i="8" s="1"/>
  <c r="Y68" i="8"/>
  <c r="X68" i="8" s="1"/>
  <c r="Z68" i="8" s="1"/>
  <c r="Y64" i="8"/>
  <c r="X64" i="8" s="1"/>
  <c r="Z64" i="8" s="1"/>
  <c r="Y60" i="8"/>
  <c r="X60" i="8" s="1"/>
  <c r="Z60" i="8" s="1"/>
  <c r="Y56" i="8"/>
  <c r="X56" i="8" s="1"/>
  <c r="Z56" i="8" s="1"/>
  <c r="Y52" i="8"/>
  <c r="X52" i="8" s="1"/>
  <c r="Z52" i="8" s="1"/>
  <c r="Y48" i="8"/>
  <c r="X48" i="8" s="1"/>
  <c r="Z48" i="8" s="1"/>
  <c r="Y44" i="8"/>
  <c r="X44" i="8" s="1"/>
  <c r="Z44" i="8" s="1"/>
  <c r="Y40" i="8"/>
  <c r="X40" i="8" s="1"/>
  <c r="Z40" i="8" s="1"/>
  <c r="Y36" i="8"/>
  <c r="X36" i="8" s="1"/>
  <c r="Z36" i="8" s="1"/>
  <c r="Y32" i="8"/>
  <c r="X32" i="8" s="1"/>
  <c r="Z32" i="8" s="1"/>
  <c r="Y28" i="8"/>
  <c r="X28" i="8" s="1"/>
  <c r="Z28" i="8" s="1"/>
  <c r="Y24" i="8"/>
  <c r="X24" i="8" s="1"/>
  <c r="Z24" i="8" s="1"/>
  <c r="Y20" i="8"/>
  <c r="X20" i="8" s="1"/>
  <c r="Z20" i="8" s="1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Q50" i="8"/>
  <c r="Q51" i="8"/>
  <c r="Q52" i="8"/>
  <c r="Q53" i="8"/>
  <c r="Q54" i="8"/>
  <c r="Q55" i="8"/>
  <c r="Q56" i="8"/>
  <c r="Q57" i="8"/>
  <c r="Q58" i="8"/>
  <c r="Q59" i="8"/>
  <c r="Q60" i="8"/>
  <c r="Q61" i="8"/>
  <c r="Q62" i="8"/>
  <c r="Q63" i="8"/>
  <c r="Q64" i="8"/>
  <c r="Q65" i="8"/>
  <c r="Q66" i="8"/>
  <c r="Q67" i="8"/>
  <c r="Q68" i="8"/>
  <c r="Q69" i="8"/>
  <c r="Q70" i="8"/>
  <c r="Q71" i="8"/>
  <c r="Q72" i="8"/>
  <c r="Q73" i="8"/>
  <c r="Q74" i="8"/>
  <c r="Q75" i="8"/>
  <c r="Q76" i="8"/>
  <c r="Q77" i="8"/>
  <c r="Q78" i="8"/>
  <c r="Q79" i="8"/>
  <c r="Q80" i="8"/>
  <c r="Q81" i="8"/>
  <c r="Q82" i="8"/>
  <c r="Q83" i="8"/>
  <c r="Q84" i="8"/>
  <c r="Q85" i="8"/>
  <c r="Q86" i="8"/>
  <c r="Q87" i="8"/>
  <c r="Q88" i="8"/>
  <c r="Q89" i="8"/>
  <c r="Q90" i="8"/>
  <c r="Q91" i="8"/>
  <c r="Q92" i="8"/>
  <c r="Q93" i="8"/>
  <c r="Q94" i="8"/>
  <c r="Q95" i="8"/>
  <c r="Q96" i="8"/>
  <c r="Q97" i="8"/>
  <c r="Q98" i="8"/>
  <c r="Q99" i="8"/>
  <c r="Q100" i="8"/>
  <c r="Q101" i="8"/>
  <c r="Q102" i="8"/>
  <c r="Q103" i="8"/>
  <c r="Q104" i="8"/>
  <c r="Q105" i="8"/>
  <c r="Q106" i="8"/>
  <c r="Q107" i="8"/>
  <c r="Q108" i="8"/>
  <c r="Q109" i="8"/>
  <c r="Q110" i="8"/>
  <c r="M21" i="8" l="1"/>
  <c r="M27" i="8"/>
  <c r="M33" i="8"/>
  <c r="M37" i="8"/>
  <c r="M39" i="8"/>
  <c r="M45" i="8"/>
  <c r="M47" i="8"/>
  <c r="M49" i="8"/>
  <c r="M51" i="8"/>
  <c r="M53" i="8"/>
  <c r="M55" i="8"/>
  <c r="M57" i="8"/>
  <c r="M59" i="8"/>
  <c r="M61" i="8"/>
  <c r="M63" i="8"/>
  <c r="M65" i="8"/>
  <c r="M67" i="8"/>
  <c r="M69" i="8"/>
  <c r="M71" i="8"/>
  <c r="M73" i="8"/>
  <c r="M75" i="8"/>
  <c r="M77" i="8"/>
  <c r="M79" i="8"/>
  <c r="M81" i="8"/>
  <c r="M83" i="8"/>
  <c r="M85" i="8"/>
  <c r="M87" i="8"/>
  <c r="M89" i="8"/>
  <c r="M91" i="8"/>
  <c r="M93" i="8"/>
  <c r="M95" i="8"/>
  <c r="M97" i="8"/>
  <c r="M99" i="8"/>
  <c r="M101" i="8"/>
  <c r="M103" i="8"/>
  <c r="M105" i="8"/>
  <c r="M107" i="8"/>
  <c r="M109" i="8"/>
  <c r="M17" i="8"/>
  <c r="M23" i="8"/>
  <c r="M29" i="8"/>
  <c r="M41" i="8"/>
  <c r="M20" i="8"/>
  <c r="M26" i="8"/>
  <c r="M30" i="8"/>
  <c r="M34" i="8"/>
  <c r="M40" i="8"/>
  <c r="M44" i="8"/>
  <c r="M48" i="8"/>
  <c r="M52" i="8"/>
  <c r="M56" i="8"/>
  <c r="M60" i="8"/>
  <c r="M66" i="8"/>
  <c r="M70" i="8"/>
  <c r="M74" i="8"/>
  <c r="M80" i="8"/>
  <c r="M84" i="8"/>
  <c r="M90" i="8"/>
  <c r="M94" i="8"/>
  <c r="M100" i="8"/>
  <c r="M104" i="8"/>
  <c r="M110" i="8"/>
  <c r="M19" i="8"/>
  <c r="M25" i="8"/>
  <c r="M31" i="8"/>
  <c r="M35" i="8"/>
  <c r="M43" i="8"/>
  <c r="M18" i="8"/>
  <c r="M22" i="8"/>
  <c r="M24" i="8"/>
  <c r="M28" i="8"/>
  <c r="M32" i="8"/>
  <c r="M36" i="8"/>
  <c r="M38" i="8"/>
  <c r="M42" i="8"/>
  <c r="M46" i="8"/>
  <c r="M50" i="8"/>
  <c r="M54" i="8"/>
  <c r="M58" i="8"/>
  <c r="M62" i="8"/>
  <c r="M64" i="8"/>
  <c r="M68" i="8"/>
  <c r="M72" i="8"/>
  <c r="M76" i="8"/>
  <c r="M78" i="8"/>
  <c r="M82" i="8"/>
  <c r="M86" i="8"/>
  <c r="M88" i="8"/>
  <c r="M92" i="8"/>
  <c r="M96" i="8"/>
  <c r="M98" i="8"/>
  <c r="M102" i="8"/>
  <c r="M106" i="8"/>
  <c r="M108" i="8"/>
  <c r="AA108" i="8" l="1"/>
  <c r="AA98" i="8"/>
  <c r="AA96" i="8"/>
  <c r="AA86" i="8"/>
  <c r="AA68" i="8"/>
  <c r="AA58" i="8"/>
  <c r="AA42" i="8"/>
  <c r="AA24" i="8"/>
  <c r="AA43" i="8"/>
  <c r="AA19" i="8"/>
  <c r="AA94" i="8"/>
  <c r="AA74" i="8"/>
  <c r="AA52" i="8"/>
  <c r="AA105" i="8"/>
  <c r="AA103" i="8"/>
  <c r="AA97" i="8"/>
  <c r="AA89" i="8"/>
  <c r="AA81" i="8"/>
  <c r="AA79" i="8"/>
  <c r="AA73" i="8"/>
  <c r="AA71" i="8"/>
  <c r="AA65" i="8"/>
  <c r="AA63" i="8"/>
  <c r="AA57" i="8"/>
  <c r="AA49" i="8"/>
  <c r="AA47" i="8"/>
  <c r="AA37" i="8"/>
  <c r="AA106" i="8"/>
  <c r="AA88" i="8"/>
  <c r="AA78" i="8"/>
  <c r="AA76" i="8"/>
  <c r="AA50" i="8"/>
  <c r="AA32" i="8"/>
  <c r="AA22" i="8"/>
  <c r="AA31" i="8"/>
  <c r="AA100" i="8"/>
  <c r="AA80" i="8"/>
  <c r="AA66" i="8"/>
  <c r="AA60" i="8"/>
  <c r="AA44" i="8"/>
  <c r="AA30" i="8"/>
  <c r="AA41" i="8"/>
  <c r="AA109" i="8"/>
  <c r="AA101" i="8"/>
  <c r="AA99" i="8"/>
  <c r="AA93" i="8"/>
  <c r="AA91" i="8"/>
  <c r="AA85" i="8"/>
  <c r="AA83" i="8"/>
  <c r="AA77" i="8"/>
  <c r="AA69" i="8"/>
  <c r="AA61" i="8"/>
  <c r="AA59" i="8"/>
  <c r="AA53" i="8"/>
  <c r="AA51" i="8"/>
  <c r="AA45" i="8"/>
  <c r="AA39" i="8"/>
  <c r="AA102" i="8"/>
  <c r="AA72" i="8"/>
  <c r="AA62" i="8"/>
  <c r="AA46" i="8"/>
  <c r="AA28" i="8"/>
  <c r="AA18" i="8"/>
  <c r="AA25" i="8"/>
  <c r="AA56" i="8"/>
  <c r="AA40" i="8"/>
  <c r="AA26" i="8"/>
  <c r="AA20" i="8"/>
  <c r="AA29" i="8"/>
  <c r="AA23" i="8"/>
  <c r="AA107" i="8"/>
  <c r="AA75" i="8"/>
  <c r="AA67" i="8"/>
  <c r="AA21" i="8"/>
  <c r="AA92" i="8"/>
  <c r="AA82" i="8"/>
  <c r="AA64" i="8"/>
  <c r="AA54" i="8"/>
  <c r="AA38" i="8"/>
  <c r="AA36" i="8"/>
  <c r="AA35" i="8"/>
  <c r="AA110" i="8"/>
  <c r="AA104" i="8"/>
  <c r="AA90" i="8"/>
  <c r="AA84" i="8"/>
  <c r="AA70" i="8"/>
  <c r="AA48" i="8"/>
  <c r="AA34" i="8"/>
  <c r="AA17" i="8"/>
  <c r="AA95" i="8"/>
  <c r="AA87" i="8"/>
  <c r="AA55" i="8"/>
  <c r="AA33" i="8"/>
  <c r="AA27" i="8"/>
  <c r="AB19" i="8" l="1"/>
  <c r="AB20" i="8"/>
  <c r="AB27" i="8" s="1"/>
  <c r="AB18" i="8"/>
  <c r="AB21" i="8"/>
  <c r="AB28" i="8" s="1"/>
  <c r="AB35" i="8" s="1"/>
  <c r="AB42" i="8" s="1"/>
  <c r="AB49" i="8" s="1"/>
  <c r="AB56" i="8" s="1"/>
  <c r="AB17" i="8"/>
  <c r="AB22" i="8"/>
  <c r="AB29" i="8" s="1"/>
  <c r="AB34" i="8"/>
  <c r="AB41" i="8" s="1"/>
  <c r="AB48" i="8" s="1"/>
  <c r="AB55" i="8" s="1"/>
  <c r="AB62" i="8" s="1"/>
  <c r="AB69" i="8" s="1"/>
  <c r="AB76" i="8" s="1"/>
  <c r="AB83" i="8" s="1"/>
  <c r="AB90" i="8" s="1"/>
  <c r="AB97" i="8" s="1"/>
  <c r="AB104" i="8" s="1"/>
  <c r="AB36" i="8"/>
  <c r="AB43" i="8" s="1"/>
  <c r="AB50" i="8" s="1"/>
  <c r="AB57" i="8" s="1"/>
  <c r="AB64" i="8" s="1"/>
  <c r="AB71" i="8" s="1"/>
  <c r="AB78" i="8" s="1"/>
  <c r="AB85" i="8" s="1"/>
  <c r="AB92" i="8" s="1"/>
  <c r="AB99" i="8" s="1"/>
  <c r="AB106" i="8" s="1"/>
  <c r="AB25" i="8"/>
  <c r="AB32" i="8" s="1"/>
  <c r="AB39" i="8" s="1"/>
  <c r="AB46" i="8" s="1"/>
  <c r="AB53" i="8" s="1"/>
  <c r="AB60" i="8" s="1"/>
  <c r="AB67" i="8" s="1"/>
  <c r="AB74" i="8" s="1"/>
  <c r="AB81" i="8" s="1"/>
  <c r="AB88" i="8" s="1"/>
  <c r="AB95" i="8" s="1"/>
  <c r="AB102" i="8" s="1"/>
  <c r="AB109" i="8" s="1"/>
  <c r="AB63" i="8"/>
  <c r="AB70" i="8" s="1"/>
  <c r="AB77" i="8" s="1"/>
  <c r="AB84" i="8" s="1"/>
  <c r="AB91" i="8" s="1"/>
  <c r="AB98" i="8" s="1"/>
  <c r="AB105" i="8" s="1"/>
  <c r="AB24" i="8"/>
  <c r="AB31" i="8" s="1"/>
  <c r="AB38" i="8" s="1"/>
  <c r="AB45" i="8" s="1"/>
  <c r="AB52" i="8" s="1"/>
  <c r="AB59" i="8" s="1"/>
  <c r="AB66" i="8" s="1"/>
  <c r="AB73" i="8" s="1"/>
  <c r="AB80" i="8" s="1"/>
  <c r="AB87" i="8" s="1"/>
  <c r="AB94" i="8" s="1"/>
  <c r="AB101" i="8" s="1"/>
  <c r="AB108" i="8" s="1"/>
  <c r="AB23" i="8"/>
  <c r="AB30" i="8" s="1"/>
  <c r="AB37" i="8" s="1"/>
  <c r="AB44" i="8" s="1"/>
  <c r="AB51" i="8" s="1"/>
  <c r="AB58" i="8" s="1"/>
  <c r="AB65" i="8" s="1"/>
  <c r="AB72" i="8" s="1"/>
  <c r="AB79" i="8" s="1"/>
  <c r="AB86" i="8" s="1"/>
  <c r="AB93" i="8" s="1"/>
  <c r="AB100" i="8" s="1"/>
  <c r="AB107" i="8" s="1"/>
  <c r="AB26" i="8"/>
  <c r="AB33" i="8" s="1"/>
  <c r="AB40" i="8" s="1"/>
  <c r="AB47" i="8" s="1"/>
  <c r="AB54" i="8" s="1"/>
  <c r="AB61" i="8" s="1"/>
  <c r="AB68" i="8" s="1"/>
  <c r="AB75" i="8" s="1"/>
  <c r="AB82" i="8" s="1"/>
  <c r="AB89" i="8" s="1"/>
  <c r="AB96" i="8" s="1"/>
  <c r="AB103" i="8" s="1"/>
  <c r="AB110" i="8" s="1"/>
</calcChain>
</file>

<file path=xl/sharedStrings.xml><?xml version="1.0" encoding="utf-8"?>
<sst xmlns="http://schemas.openxmlformats.org/spreadsheetml/2006/main" count="58" uniqueCount="57">
  <si>
    <t>NOME DO CURSO</t>
  </si>
  <si>
    <t>DURAÇÃO DO CURSO (EM ANOS)</t>
  </si>
  <si>
    <t>TIPO DO CURSO</t>
  </si>
  <si>
    <t xml:space="preserve">JUSTIFICATIVA </t>
  </si>
  <si>
    <t>ANO DE INÍCIO DA OFERTA</t>
  </si>
  <si>
    <t>SEMESTRE DE INÍCIO DA OFERTA</t>
  </si>
  <si>
    <t>Compensação por turma que começam no segundo semestre</t>
  </si>
  <si>
    <t>Ingresso em números (Semestral = 2)</t>
  </si>
  <si>
    <t>Auxiliar 01 para cursos que já completaram o ciclo</t>
  </si>
  <si>
    <t>Auxiliar 02 para cursos que já completaram o ciclo</t>
  </si>
  <si>
    <t>TURNO DO CURSO</t>
  </si>
  <si>
    <t>STATUS DO CURSO</t>
  </si>
  <si>
    <t>MATRÍCULA PROJETADA</t>
  </si>
  <si>
    <t>CARGA HORÁRIA COMPENSADA</t>
  </si>
  <si>
    <t>CARGA HORÁRIA TURMA</t>
  </si>
  <si>
    <t>QTDE DE TURMAS QUANDO COMPLETAR O CICLO FORMATIVO</t>
  </si>
  <si>
    <t xml:space="preserve">INFORMAÇÕES SOBRE: </t>
  </si>
  <si>
    <t>a) CURSOS EM ANDAMENTO QUE NÃO TIVERAM SEU PRIMEIRO CICLO FORMATIVO CONCLUÍDO (com alunos matriculados) e</t>
  </si>
  <si>
    <r>
      <t xml:space="preserve">* Enviar esta planilha no endereço eletrônico </t>
    </r>
    <r>
      <rPr>
        <b/>
        <sz val="11"/>
        <color rgb="FFFF0000"/>
        <rFont val="Calibri"/>
        <family val="2"/>
        <scheme val="minor"/>
      </rPr>
      <t>cgdp.setec@mec.gov.br</t>
    </r>
  </si>
  <si>
    <t>QUANT.</t>
  </si>
  <si>
    <t>QTDE DE TURMAS QUE FALTAM INGRESSAR</t>
  </si>
  <si>
    <t>Compensação por análise a partir do 1º ou 2º semestres</t>
  </si>
  <si>
    <t>ANO</t>
  </si>
  <si>
    <t>Auxiliar 01 para compensação de turno</t>
  </si>
  <si>
    <t>Necessidade de professores considerando a média estabelecida</t>
  </si>
  <si>
    <r>
      <t xml:space="preserve">NECESSIDADE DE PROFESSORES EBTT (CONSIDERANDO A MÉDIA DE CARGA HORÁRIA DE </t>
    </r>
    <r>
      <rPr>
        <b/>
        <sz val="11"/>
        <color rgb="FFFF0000"/>
        <rFont val="Calibri"/>
        <family val="2"/>
        <scheme val="minor"/>
      </rPr>
      <t>13,33</t>
    </r>
    <r>
      <rPr>
        <b/>
        <sz val="11"/>
        <color theme="1"/>
        <rFont val="Calibri"/>
        <family val="2"/>
        <scheme val="minor"/>
      </rPr>
      <t>)</t>
    </r>
  </si>
  <si>
    <t>SEMESTRE</t>
  </si>
  <si>
    <t>CARGA HORÁRIA MÉDIA</t>
  </si>
  <si>
    <t>TURMA EM ANDAMENTO ATÉ</t>
  </si>
  <si>
    <t>QTDE DE TURMAS QUE JÁ INGRESSARAM</t>
  </si>
  <si>
    <t>Auxiliar 01 para Qtde Turmas que já ingressaram</t>
  </si>
  <si>
    <t>TOTAL</t>
  </si>
  <si>
    <t>CARGO 
(Por nível de classificação)</t>
  </si>
  <si>
    <t>TAE D</t>
  </si>
  <si>
    <t>TAE E</t>
  </si>
  <si>
    <r>
      <t xml:space="preserve">* Enviar esta planilha no endereço eletrônico </t>
    </r>
    <r>
      <rPr>
        <b/>
        <sz val="12"/>
        <color rgb="FFFF0000"/>
        <rFont val="Calibri"/>
        <family val="2"/>
        <scheme val="minor"/>
      </rPr>
      <t>cgdp.setec@mec.gov.br</t>
    </r>
  </si>
  <si>
    <t>UNIDADE DE ENSINO
 (NOME DO CAMPUS)</t>
  </si>
  <si>
    <t>UNIDADE LOTAÇÃO
 (CAMPUS ou REITORIA)</t>
  </si>
  <si>
    <t>QUANT. VAGAS POR INGRESSO</t>
  </si>
  <si>
    <t>INGRESSO 
(ANUAL OU SEMESTRAL)</t>
  </si>
  <si>
    <t>NECESSIDADE DE PROFESSORES EBTT 2020</t>
  </si>
  <si>
    <t>b) CURSOS NOVOS COM OFERTA PREVISTA PARA 2020</t>
  </si>
  <si>
    <t>MÊS DE PREVISÃO DE PROVIMENTO 2020</t>
  </si>
  <si>
    <t>MÊS PREVISTO DE PROVIMENTO 2020</t>
  </si>
  <si>
    <t>Auxiliar 01 para Fator de correção de graduação</t>
  </si>
  <si>
    <r>
      <t>CARGA HORÁRIA MÍNIMA REGULAMENTADA
 (</t>
    </r>
    <r>
      <rPr>
        <b/>
        <sz val="11"/>
        <color rgb="FFFF0000"/>
        <rFont val="Calibri"/>
        <family val="2"/>
        <scheme val="minor"/>
      </rPr>
      <t>Anexo II da Portaria SETEC nº 51/2018</t>
    </r>
    <r>
      <rPr>
        <b/>
        <sz val="11"/>
        <color theme="1"/>
        <rFont val="Calibri"/>
        <family val="2"/>
        <scheme val="minor"/>
      </rPr>
      <t>)</t>
    </r>
  </si>
  <si>
    <r>
      <t xml:space="preserve">FATOR DE ESFORÇO DE CURSO (FEC) - 
</t>
    </r>
    <r>
      <rPr>
        <b/>
        <sz val="11"/>
        <color rgb="FFFF0000"/>
        <rFont val="Calibri"/>
        <family val="2"/>
        <scheme val="minor"/>
      </rPr>
      <t>Anexo II da Portaria SETEC nº 51/2018</t>
    </r>
  </si>
  <si>
    <r>
      <t xml:space="preserve">AMPLIAÇÃO BPEq - </t>
    </r>
    <r>
      <rPr>
        <b/>
        <sz val="16"/>
        <color rgb="FFFF0000"/>
        <rFont val="Calibri"/>
        <family val="2"/>
        <scheme val="minor"/>
      </rPr>
      <t>IF Sul-rio-grandense</t>
    </r>
  </si>
  <si>
    <t>RESPONSÁVEL PELAS INFORMAÇÕES: Nilo André Pozza Rodrigues</t>
  </si>
  <si>
    <t>CARGO/FUNÇÃO: Pró-reitor de Gestão de Pessoas</t>
  </si>
  <si>
    <t>FONE: (53) 98117-7235</t>
  </si>
  <si>
    <t>E-MAIL INSTITUCIONAL: nilopozza@ifsul.edu.br</t>
  </si>
  <si>
    <r>
      <t xml:space="preserve">AMPLIAÇÃO QRTAE - </t>
    </r>
    <r>
      <rPr>
        <b/>
        <sz val="16"/>
        <color rgb="FFFF0000"/>
        <rFont val="Calibri"/>
        <family val="2"/>
        <scheme val="minor"/>
      </rPr>
      <t>IF Sul-rio-grandense</t>
    </r>
  </si>
  <si>
    <t>RESPONSÁVEL PELAS INFORMAÇÕES: Rodrigo Nascimento da Silva</t>
  </si>
  <si>
    <t>CARGO/FUNÇÃO: Pró-reitor de Ensino</t>
  </si>
  <si>
    <t>E-MAIL INSTITUCIONAL: rodrigosilva@ifsul.edu.br</t>
  </si>
  <si>
    <t>FONE: (53) 99923-4895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</si>
</sst>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horizontal="center"/>
    </xf>
    <xf numFmtId="1" fontId="0" fillId="4" borderId="1" xfId="0" applyNumberFormat="1" applyFill="1" applyBorder="1" applyAlignment="1" applyProtection="1">
      <alignment horizontal="center"/>
    </xf>
    <xf numFmtId="164" fontId="0" fillId="4" borderId="1" xfId="0" applyNumberFormat="1" applyFill="1" applyBorder="1" applyAlignment="1" applyProtection="1">
      <alignment horizont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Protection="1"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164" fontId="0" fillId="0" borderId="2" xfId="0" applyNumberForma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164" fontId="0" fillId="0" borderId="1" xfId="0" applyNumberForma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</xf>
    <xf numFmtId="0" fontId="0" fillId="0" borderId="15" xfId="0" applyBorder="1" applyAlignment="1">
      <alignment horizont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 wrapText="1"/>
    </xf>
    <xf numFmtId="17" fontId="1" fillId="4" borderId="11" xfId="0" applyNumberFormat="1" applyFont="1" applyFill="1" applyBorder="1" applyAlignment="1" applyProtection="1">
      <alignment horizontal="center" vertical="center"/>
    </xf>
    <xf numFmtId="17" fontId="1" fillId="4" borderId="12" xfId="0" applyNumberFormat="1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/>
    </xf>
    <xf numFmtId="0" fontId="0" fillId="2" borderId="0" xfId="0" applyFill="1" applyBorder="1" applyProtection="1"/>
    <xf numFmtId="0" fontId="0" fillId="0" borderId="0" xfId="0" applyFill="1" applyBorder="1" applyProtection="1"/>
    <xf numFmtId="0" fontId="0" fillId="2" borderId="0" xfId="0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7" fontId="1" fillId="4" borderId="16" xfId="0" applyNumberFormat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1" fillId="2" borderId="0" xfId="0" applyFont="1" applyFill="1" applyBorder="1" applyProtection="1"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17" fontId="1" fillId="3" borderId="11" xfId="0" applyNumberFormat="1" applyFont="1" applyFill="1" applyBorder="1" applyAlignment="1" applyProtection="1">
      <alignment horizontal="center" vertical="center"/>
    </xf>
    <xf numFmtId="17" fontId="1" fillId="3" borderId="12" xfId="0" applyNumberFormat="1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center" vertical="center"/>
    </xf>
    <xf numFmtId="0" fontId="1" fillId="4" borderId="14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</xf>
    <xf numFmtId="0" fontId="1" fillId="4" borderId="7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0"/>
  <sheetViews>
    <sheetView showGridLines="0" tabSelected="1" topLeftCell="A13" zoomScale="110" zoomScaleNormal="110" workbookViewId="0">
      <selection activeCell="C11" sqref="C11"/>
    </sheetView>
  </sheetViews>
  <sheetFormatPr defaultRowHeight="15" x14ac:dyDescent="0.25"/>
  <cols>
    <col min="1" max="1" width="32.7109375" style="4" customWidth="1"/>
    <col min="2" max="2" width="29.140625" style="4" customWidth="1"/>
    <col min="3" max="3" width="29.85546875" style="4" bestFit="1" customWidth="1"/>
    <col min="4" max="4" width="21.7109375" style="4" customWidth="1"/>
    <col min="5" max="5" width="41.85546875" style="4" customWidth="1"/>
    <col min="6" max="6" width="32.5703125" style="5" customWidth="1"/>
    <col min="7" max="7" width="17.5703125" style="5" customWidth="1"/>
    <col min="8" max="8" width="20" style="4" bestFit="1" customWidth="1"/>
    <col min="9" max="9" width="18" style="5" customWidth="1"/>
    <col min="10" max="10" width="18.7109375" style="4" customWidth="1"/>
    <col min="11" max="11" width="15.85546875" style="5" customWidth="1"/>
    <col min="12" max="12" width="21.7109375" style="4" customWidth="1"/>
    <col min="13" max="13" width="14.28515625" style="4" customWidth="1"/>
    <col min="14" max="14" width="17.140625" style="4" customWidth="1"/>
    <col min="15" max="16" width="17.140625" style="4" hidden="1" customWidth="1"/>
    <col min="17" max="17" width="15.28515625" style="4" hidden="1" customWidth="1"/>
    <col min="18" max="18" width="22.7109375" style="4" hidden="1" customWidth="1"/>
    <col min="19" max="19" width="22.7109375" style="4" customWidth="1"/>
    <col min="20" max="23" width="24.42578125" style="11" hidden="1" customWidth="1"/>
    <col min="24" max="24" width="17.140625" style="4" customWidth="1"/>
    <col min="25" max="25" width="17.140625" style="4" hidden="1" customWidth="1"/>
    <col min="26" max="26" width="22.7109375" style="5" customWidth="1"/>
    <col min="27" max="27" width="22.7109375" style="10" hidden="1" customWidth="1"/>
    <col min="28" max="28" width="27.42578125" style="5" customWidth="1"/>
    <col min="29" max="29" width="17.5703125" style="4" customWidth="1"/>
    <col min="30" max="42" width="7.5703125" style="4" customWidth="1"/>
    <col min="43" max="16384" width="9.140625" style="4"/>
  </cols>
  <sheetData>
    <row r="1" spans="1:42" ht="21" x14ac:dyDescent="0.25">
      <c r="A1" s="85" t="s">
        <v>47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</row>
    <row r="3" spans="1:42" ht="15.75" x14ac:dyDescent="0.25">
      <c r="A3" s="86" t="s">
        <v>35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</row>
    <row r="4" spans="1:42" ht="6.75" customHeight="1" x14ac:dyDescent="0.25">
      <c r="A4" s="59"/>
      <c r="B4" s="59"/>
      <c r="C4" s="59"/>
      <c r="D4" s="59"/>
      <c r="E4" s="59"/>
      <c r="F4" s="60"/>
      <c r="G4" s="60"/>
      <c r="H4" s="59"/>
      <c r="I4" s="60"/>
      <c r="J4" s="59"/>
      <c r="K4" s="60"/>
      <c r="L4" s="59"/>
      <c r="M4" s="59"/>
      <c r="N4" s="59"/>
      <c r="O4" s="59"/>
      <c r="P4" s="59"/>
      <c r="Q4" s="59"/>
      <c r="R4" s="59"/>
      <c r="S4" s="59"/>
      <c r="T4" s="61"/>
      <c r="U4" s="61"/>
      <c r="V4" s="61"/>
      <c r="W4" s="61"/>
      <c r="X4" s="59"/>
      <c r="Y4" s="59"/>
      <c r="Z4" s="60"/>
      <c r="AA4" s="62"/>
      <c r="AB4" s="60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</row>
    <row r="5" spans="1:42" ht="15.95" customHeight="1" x14ac:dyDescent="0.25">
      <c r="A5" s="86" t="s">
        <v>53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</row>
    <row r="6" spans="1:42" ht="15.95" customHeight="1" x14ac:dyDescent="0.25">
      <c r="A6" s="86" t="s">
        <v>54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</row>
    <row r="7" spans="1:42" ht="15.95" customHeight="1" x14ac:dyDescent="0.25">
      <c r="A7" s="86" t="s">
        <v>56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</row>
    <row r="8" spans="1:42" ht="15.95" customHeight="1" x14ac:dyDescent="0.25">
      <c r="A8" s="86" t="s">
        <v>55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</row>
    <row r="9" spans="1:42" ht="4.5" customHeight="1" x14ac:dyDescent="0.25">
      <c r="M9" s="49"/>
      <c r="N9" s="49"/>
      <c r="O9" s="49"/>
      <c r="P9" s="49"/>
      <c r="Q9" s="49"/>
      <c r="R9" s="49"/>
      <c r="S9" s="49"/>
      <c r="T9" s="50"/>
      <c r="U9" s="50"/>
      <c r="V9" s="50"/>
      <c r="W9" s="50"/>
      <c r="X9" s="49"/>
      <c r="Y9" s="49"/>
      <c r="Z9" s="51"/>
    </row>
    <row r="10" spans="1:42" ht="14.25" customHeight="1" x14ac:dyDescent="0.25">
      <c r="M10" s="80" t="s">
        <v>28</v>
      </c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52"/>
      <c r="Z10" s="52" t="s">
        <v>27</v>
      </c>
    </row>
    <row r="11" spans="1:42" ht="18.75" x14ac:dyDescent="0.25">
      <c r="A11" s="37" t="s">
        <v>16</v>
      </c>
      <c r="B11" s="37"/>
      <c r="C11" s="37"/>
      <c r="D11" s="37"/>
      <c r="E11" s="37"/>
      <c r="F11" s="54"/>
      <c r="G11" s="54"/>
      <c r="H11" s="37"/>
      <c r="I11" s="54"/>
      <c r="J11" s="37"/>
      <c r="K11" s="54"/>
      <c r="L11" s="37"/>
      <c r="M11" s="46" t="s">
        <v>22</v>
      </c>
      <c r="N11" s="40">
        <v>2019</v>
      </c>
      <c r="O11" s="40"/>
      <c r="P11" s="40"/>
      <c r="Q11" s="47"/>
      <c r="R11" s="47"/>
      <c r="S11" s="46" t="s">
        <v>26</v>
      </c>
      <c r="T11" s="47"/>
      <c r="U11" s="47"/>
      <c r="V11" s="47"/>
      <c r="W11" s="47"/>
      <c r="X11" s="40">
        <v>2</v>
      </c>
      <c r="Y11" s="40"/>
      <c r="Z11" s="40">
        <v>13.33</v>
      </c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</row>
    <row r="12" spans="1:42" ht="23.25" customHeight="1" x14ac:dyDescent="0.25">
      <c r="A12" s="73" t="s">
        <v>17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</row>
    <row r="13" spans="1:42" s="11" customFormat="1" ht="18.75" customHeight="1" x14ac:dyDescent="0.25">
      <c r="A13" s="74" t="s">
        <v>41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</row>
    <row r="14" spans="1:42" ht="7.5" customHeight="1" thickBot="1" x14ac:dyDescent="0.3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</row>
    <row r="15" spans="1:42" ht="90" customHeight="1" x14ac:dyDescent="0.25">
      <c r="A15" s="81" t="s">
        <v>36</v>
      </c>
      <c r="B15" s="75" t="s">
        <v>0</v>
      </c>
      <c r="C15" s="75" t="s">
        <v>2</v>
      </c>
      <c r="D15" s="75" t="s">
        <v>10</v>
      </c>
      <c r="E15" s="75" t="s">
        <v>11</v>
      </c>
      <c r="F15" s="69" t="s">
        <v>45</v>
      </c>
      <c r="G15" s="69" t="s">
        <v>46</v>
      </c>
      <c r="H15" s="69" t="s">
        <v>1</v>
      </c>
      <c r="I15" s="69" t="s">
        <v>4</v>
      </c>
      <c r="J15" s="69" t="s">
        <v>5</v>
      </c>
      <c r="K15" s="69" t="s">
        <v>38</v>
      </c>
      <c r="L15" s="69" t="s">
        <v>39</v>
      </c>
      <c r="M15" s="69" t="s">
        <v>12</v>
      </c>
      <c r="N15" s="69" t="s">
        <v>13</v>
      </c>
      <c r="O15" s="43" t="s">
        <v>44</v>
      </c>
      <c r="P15" s="53" t="s">
        <v>23</v>
      </c>
      <c r="Q15" s="83" t="s">
        <v>14</v>
      </c>
      <c r="R15" s="31" t="s">
        <v>7</v>
      </c>
      <c r="S15" s="71" t="s">
        <v>15</v>
      </c>
      <c r="T15" s="31" t="s">
        <v>6</v>
      </c>
      <c r="U15" s="31" t="s">
        <v>21</v>
      </c>
      <c r="V15" s="31" t="s">
        <v>8</v>
      </c>
      <c r="W15" s="31" t="s">
        <v>9</v>
      </c>
      <c r="X15" s="69" t="s">
        <v>29</v>
      </c>
      <c r="Y15" s="31" t="s">
        <v>30</v>
      </c>
      <c r="Z15" s="71" t="s">
        <v>20</v>
      </c>
      <c r="AA15" s="31" t="s">
        <v>24</v>
      </c>
      <c r="AB15" s="69" t="s">
        <v>25</v>
      </c>
      <c r="AC15" s="69" t="s">
        <v>40</v>
      </c>
      <c r="AD15" s="77" t="s">
        <v>42</v>
      </c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8"/>
      <c r="AP15" s="79"/>
    </row>
    <row r="16" spans="1:42" ht="15.75" thickBot="1" x14ac:dyDescent="0.3">
      <c r="A16" s="82"/>
      <c r="B16" s="76"/>
      <c r="C16" s="76"/>
      <c r="D16" s="76"/>
      <c r="E16" s="76"/>
      <c r="F16" s="70"/>
      <c r="G16" s="70"/>
      <c r="H16" s="70"/>
      <c r="I16" s="70"/>
      <c r="J16" s="70"/>
      <c r="K16" s="70"/>
      <c r="L16" s="70"/>
      <c r="M16" s="70"/>
      <c r="N16" s="70"/>
      <c r="O16" s="42"/>
      <c r="P16" s="38"/>
      <c r="Q16" s="84"/>
      <c r="R16" s="32"/>
      <c r="S16" s="72"/>
      <c r="T16" s="32"/>
      <c r="U16" s="32"/>
      <c r="V16" s="32"/>
      <c r="W16" s="32"/>
      <c r="X16" s="70"/>
      <c r="Y16" s="32"/>
      <c r="Z16" s="72"/>
      <c r="AA16" s="32"/>
      <c r="AB16" s="70"/>
      <c r="AC16" s="70"/>
      <c r="AD16" s="44">
        <v>43831</v>
      </c>
      <c r="AE16" s="44">
        <v>43862</v>
      </c>
      <c r="AF16" s="44">
        <v>43891</v>
      </c>
      <c r="AG16" s="44">
        <v>43922</v>
      </c>
      <c r="AH16" s="44">
        <v>43952</v>
      </c>
      <c r="AI16" s="44">
        <v>43983</v>
      </c>
      <c r="AJ16" s="44">
        <v>44013</v>
      </c>
      <c r="AK16" s="44">
        <v>44044</v>
      </c>
      <c r="AL16" s="44">
        <v>44075</v>
      </c>
      <c r="AM16" s="44">
        <v>44105</v>
      </c>
      <c r="AN16" s="44">
        <v>44136</v>
      </c>
      <c r="AO16" s="55">
        <v>44166</v>
      </c>
      <c r="AP16" s="45" t="s">
        <v>31</v>
      </c>
    </row>
    <row r="17" spans="1:42" ht="15.95" customHeight="1" x14ac:dyDescent="0.25">
      <c r="A17" s="20"/>
      <c r="B17" s="7"/>
      <c r="C17" s="23"/>
      <c r="D17" s="23"/>
      <c r="E17" s="6"/>
      <c r="F17" s="6"/>
      <c r="G17" s="6"/>
      <c r="H17" s="23"/>
      <c r="I17" s="6"/>
      <c r="J17" s="6"/>
      <c r="K17" s="6"/>
      <c r="L17" s="6"/>
      <c r="M17" s="15">
        <f t="shared" ref="M17:M79" si="0">K17*R17*H17</f>
        <v>0</v>
      </c>
      <c r="N17" s="16">
        <f t="shared" ref="N17:N48" si="1">F17*G17*O17</f>
        <v>0</v>
      </c>
      <c r="O17" s="23">
        <f>IF(C17="Técnico",1,IF(C17="Pós-Graduação Lato Sensu",1,IF(C17="Pós-Graduação Stricto Sensu",1,1)))</f>
        <v>1</v>
      </c>
      <c r="P17" s="39">
        <f t="shared" ref="P17:P48" si="2">IF(D17 = "Integral",1.3,1)</f>
        <v>1</v>
      </c>
      <c r="Q17" s="35" t="e">
        <f t="shared" ref="Q17:Q79" si="3">N17/H17</f>
        <v>#DIV/0!</v>
      </c>
      <c r="R17" s="36">
        <f t="shared" ref="R17:R46" si="4">IF(L17="Semestral",2,1)</f>
        <v>1</v>
      </c>
      <c r="S17" s="15">
        <f t="shared" ref="S17:S79" si="5">H17*R17</f>
        <v>0</v>
      </c>
      <c r="T17" s="34">
        <f t="shared" ref="T17:T79" si="6">IF(J17=2,1,0)</f>
        <v>0</v>
      </c>
      <c r="U17" s="34">
        <f t="shared" ref="U17:U46" si="7">IF($X$11=2,1,0)</f>
        <v>1</v>
      </c>
      <c r="V17" s="34">
        <f t="shared" ref="V17:V46" si="8">IF($N$11-I17&gt;H17,H17,$N$11-I17)</f>
        <v>0</v>
      </c>
      <c r="W17" s="34">
        <f t="shared" ref="W17:W46" si="9">IF(V17&gt;0,V17,0)</f>
        <v>0</v>
      </c>
      <c r="X17" s="24">
        <f t="shared" ref="X17:X47" si="10">IF(Y17&gt;S17,S17,Y17)</f>
        <v>0</v>
      </c>
      <c r="Y17" s="34">
        <f t="shared" ref="Y17:Y47" si="11">IF($N$11&lt;I17,0,(W17*R17)-T17+U17)</f>
        <v>1</v>
      </c>
      <c r="Z17" s="15">
        <f t="shared" ref="Z17:Z47" si="12">S17-X17</f>
        <v>0</v>
      </c>
      <c r="AA17" s="33" t="e">
        <f t="shared" ref="AA17:AA48" si="13">(((Q17/40)*Z17)/$Z$11)*P17</f>
        <v>#DIV/0!</v>
      </c>
      <c r="AB17" s="17" t="e">
        <f t="shared" ref="AB17:AB78" si="14">ROUNDUP(AA17,0)</f>
        <v>#DIV/0!</v>
      </c>
      <c r="AC17" s="18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48">
        <f>SUM(AD17:AO17)</f>
        <v>0</v>
      </c>
    </row>
    <row r="18" spans="1:42" ht="15.95" customHeight="1" x14ac:dyDescent="0.25">
      <c r="A18" s="20"/>
      <c r="B18" s="8"/>
      <c r="C18" s="23"/>
      <c r="D18" s="23"/>
      <c r="E18" s="6"/>
      <c r="F18" s="6"/>
      <c r="G18" s="6"/>
      <c r="H18" s="23"/>
      <c r="I18" s="6"/>
      <c r="J18" s="6"/>
      <c r="K18" s="6"/>
      <c r="L18" s="6"/>
      <c r="M18" s="15">
        <f t="shared" si="0"/>
        <v>0</v>
      </c>
      <c r="N18" s="16">
        <f t="shared" si="1"/>
        <v>0</v>
      </c>
      <c r="O18" s="23">
        <f t="shared" ref="O18:O81" si="15">IF(C18="Técnico",1,IF(C18="Pós-Graduação Lato Sensu",1,IF(C18="Pós-Graduação Stricto Sensu",1,1)))</f>
        <v>1</v>
      </c>
      <c r="P18" s="39">
        <f t="shared" si="2"/>
        <v>1</v>
      </c>
      <c r="Q18" s="35" t="e">
        <f t="shared" si="3"/>
        <v>#DIV/0!</v>
      </c>
      <c r="R18" s="36">
        <f t="shared" si="4"/>
        <v>1</v>
      </c>
      <c r="S18" s="15">
        <f t="shared" si="5"/>
        <v>0</v>
      </c>
      <c r="T18" s="34">
        <f t="shared" si="6"/>
        <v>0</v>
      </c>
      <c r="U18" s="34">
        <f t="shared" si="7"/>
        <v>1</v>
      </c>
      <c r="V18" s="34">
        <f t="shared" si="8"/>
        <v>0</v>
      </c>
      <c r="W18" s="34">
        <f t="shared" si="9"/>
        <v>0</v>
      </c>
      <c r="X18" s="24">
        <f t="shared" si="10"/>
        <v>0</v>
      </c>
      <c r="Y18" s="34">
        <f t="shared" si="11"/>
        <v>1</v>
      </c>
      <c r="Z18" s="15">
        <f t="shared" si="12"/>
        <v>0</v>
      </c>
      <c r="AA18" s="33" t="e">
        <f t="shared" si="13"/>
        <v>#DIV/0!</v>
      </c>
      <c r="AB18" s="17" t="e">
        <f t="shared" si="14"/>
        <v>#DIV/0!</v>
      </c>
      <c r="AC18" s="18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48">
        <f t="shared" ref="AP18:AP81" si="16">SUM(AD18:AO18)</f>
        <v>0</v>
      </c>
    </row>
    <row r="19" spans="1:42" ht="15.95" customHeight="1" x14ac:dyDescent="0.25">
      <c r="A19" s="20"/>
      <c r="B19" s="7"/>
      <c r="C19" s="23"/>
      <c r="D19" s="23"/>
      <c r="E19" s="6"/>
      <c r="F19" s="6"/>
      <c r="G19" s="6"/>
      <c r="H19" s="23"/>
      <c r="I19" s="6"/>
      <c r="J19" s="6"/>
      <c r="K19" s="6"/>
      <c r="L19" s="6"/>
      <c r="M19" s="15">
        <f t="shared" si="0"/>
        <v>0</v>
      </c>
      <c r="N19" s="16">
        <f t="shared" si="1"/>
        <v>0</v>
      </c>
      <c r="O19" s="23">
        <f t="shared" si="15"/>
        <v>1</v>
      </c>
      <c r="P19" s="39">
        <f t="shared" si="2"/>
        <v>1</v>
      </c>
      <c r="Q19" s="35" t="e">
        <f t="shared" si="3"/>
        <v>#DIV/0!</v>
      </c>
      <c r="R19" s="36">
        <f t="shared" si="4"/>
        <v>1</v>
      </c>
      <c r="S19" s="15">
        <f t="shared" si="5"/>
        <v>0</v>
      </c>
      <c r="T19" s="34">
        <f t="shared" si="6"/>
        <v>0</v>
      </c>
      <c r="U19" s="34">
        <f t="shared" si="7"/>
        <v>1</v>
      </c>
      <c r="V19" s="34">
        <f t="shared" si="8"/>
        <v>0</v>
      </c>
      <c r="W19" s="34">
        <f t="shared" si="9"/>
        <v>0</v>
      </c>
      <c r="X19" s="24">
        <f t="shared" si="10"/>
        <v>0</v>
      </c>
      <c r="Y19" s="34">
        <f t="shared" si="11"/>
        <v>1</v>
      </c>
      <c r="Z19" s="15">
        <f t="shared" si="12"/>
        <v>0</v>
      </c>
      <c r="AA19" s="33" t="e">
        <f t="shared" si="13"/>
        <v>#DIV/0!</v>
      </c>
      <c r="AB19" s="17" t="e">
        <f t="shared" si="14"/>
        <v>#DIV/0!</v>
      </c>
      <c r="AC19" s="18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48">
        <f t="shared" si="16"/>
        <v>0</v>
      </c>
    </row>
    <row r="20" spans="1:42" ht="15.95" customHeight="1" x14ac:dyDescent="0.25">
      <c r="A20" s="21"/>
      <c r="B20" s="12"/>
      <c r="C20" s="23"/>
      <c r="D20" s="23"/>
      <c r="E20" s="6"/>
      <c r="F20" s="12"/>
      <c r="G20" s="9"/>
      <c r="H20" s="23"/>
      <c r="I20" s="9"/>
      <c r="J20" s="6"/>
      <c r="K20" s="9"/>
      <c r="L20" s="6"/>
      <c r="M20" s="15">
        <f t="shared" si="0"/>
        <v>0</v>
      </c>
      <c r="N20" s="16">
        <f t="shared" si="1"/>
        <v>0</v>
      </c>
      <c r="O20" s="23">
        <f t="shared" si="15"/>
        <v>1</v>
      </c>
      <c r="P20" s="39">
        <f t="shared" si="2"/>
        <v>1</v>
      </c>
      <c r="Q20" s="35" t="e">
        <f t="shared" si="3"/>
        <v>#DIV/0!</v>
      </c>
      <c r="R20" s="36">
        <f t="shared" si="4"/>
        <v>1</v>
      </c>
      <c r="S20" s="15">
        <f t="shared" si="5"/>
        <v>0</v>
      </c>
      <c r="T20" s="34">
        <f t="shared" si="6"/>
        <v>0</v>
      </c>
      <c r="U20" s="34">
        <f t="shared" si="7"/>
        <v>1</v>
      </c>
      <c r="V20" s="34">
        <f t="shared" si="8"/>
        <v>0</v>
      </c>
      <c r="W20" s="34">
        <f t="shared" si="9"/>
        <v>0</v>
      </c>
      <c r="X20" s="24">
        <f t="shared" si="10"/>
        <v>0</v>
      </c>
      <c r="Y20" s="34">
        <f t="shared" si="11"/>
        <v>1</v>
      </c>
      <c r="Z20" s="15">
        <f t="shared" si="12"/>
        <v>0</v>
      </c>
      <c r="AA20" s="33" t="e">
        <f t="shared" si="13"/>
        <v>#DIV/0!</v>
      </c>
      <c r="AB20" s="17" t="e">
        <f t="shared" si="14"/>
        <v>#DIV/0!</v>
      </c>
      <c r="AC20" s="18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48">
        <f t="shared" si="16"/>
        <v>0</v>
      </c>
    </row>
    <row r="21" spans="1:42" ht="15.95" customHeight="1" x14ac:dyDescent="0.25">
      <c r="A21" s="20"/>
      <c r="B21" s="7"/>
      <c r="C21" s="23"/>
      <c r="D21" s="23"/>
      <c r="E21" s="6"/>
      <c r="F21" s="6"/>
      <c r="G21" s="6"/>
      <c r="H21" s="23"/>
      <c r="I21" s="6"/>
      <c r="J21" s="6"/>
      <c r="K21" s="6"/>
      <c r="L21" s="6"/>
      <c r="M21" s="15">
        <f t="shared" si="0"/>
        <v>0</v>
      </c>
      <c r="N21" s="16">
        <f t="shared" si="1"/>
        <v>0</v>
      </c>
      <c r="O21" s="23">
        <f t="shared" si="15"/>
        <v>1</v>
      </c>
      <c r="P21" s="39">
        <f t="shared" si="2"/>
        <v>1</v>
      </c>
      <c r="Q21" s="35" t="e">
        <f t="shared" si="3"/>
        <v>#DIV/0!</v>
      </c>
      <c r="R21" s="36">
        <f t="shared" si="4"/>
        <v>1</v>
      </c>
      <c r="S21" s="15">
        <f t="shared" si="5"/>
        <v>0</v>
      </c>
      <c r="T21" s="34">
        <f t="shared" si="6"/>
        <v>0</v>
      </c>
      <c r="U21" s="34">
        <f t="shared" si="7"/>
        <v>1</v>
      </c>
      <c r="V21" s="34">
        <f t="shared" si="8"/>
        <v>0</v>
      </c>
      <c r="W21" s="34">
        <f t="shared" si="9"/>
        <v>0</v>
      </c>
      <c r="X21" s="24">
        <f t="shared" si="10"/>
        <v>0</v>
      </c>
      <c r="Y21" s="34">
        <f t="shared" si="11"/>
        <v>1</v>
      </c>
      <c r="Z21" s="15">
        <f t="shared" si="12"/>
        <v>0</v>
      </c>
      <c r="AA21" s="33" t="e">
        <f t="shared" si="13"/>
        <v>#DIV/0!</v>
      </c>
      <c r="AB21" s="17" t="e">
        <f t="shared" si="14"/>
        <v>#DIV/0!</v>
      </c>
      <c r="AC21" s="18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48">
        <f t="shared" si="16"/>
        <v>0</v>
      </c>
    </row>
    <row r="22" spans="1:42" ht="15.95" customHeight="1" x14ac:dyDescent="0.25">
      <c r="A22" s="20"/>
      <c r="B22" s="7"/>
      <c r="C22" s="23"/>
      <c r="D22" s="23"/>
      <c r="E22" s="6"/>
      <c r="F22" s="6"/>
      <c r="G22" s="6"/>
      <c r="H22" s="23"/>
      <c r="I22" s="6"/>
      <c r="J22" s="6"/>
      <c r="K22" s="6"/>
      <c r="L22" s="6"/>
      <c r="M22" s="15">
        <f t="shared" si="0"/>
        <v>0</v>
      </c>
      <c r="N22" s="16">
        <f t="shared" si="1"/>
        <v>0</v>
      </c>
      <c r="O22" s="23">
        <f t="shared" si="15"/>
        <v>1</v>
      </c>
      <c r="P22" s="39">
        <f t="shared" si="2"/>
        <v>1</v>
      </c>
      <c r="Q22" s="35" t="e">
        <f t="shared" si="3"/>
        <v>#DIV/0!</v>
      </c>
      <c r="R22" s="36">
        <f t="shared" si="4"/>
        <v>1</v>
      </c>
      <c r="S22" s="15">
        <f t="shared" si="5"/>
        <v>0</v>
      </c>
      <c r="T22" s="34">
        <f t="shared" si="6"/>
        <v>0</v>
      </c>
      <c r="U22" s="34">
        <f t="shared" si="7"/>
        <v>1</v>
      </c>
      <c r="V22" s="34">
        <f t="shared" si="8"/>
        <v>0</v>
      </c>
      <c r="W22" s="34">
        <f t="shared" si="9"/>
        <v>0</v>
      </c>
      <c r="X22" s="24">
        <f t="shared" si="10"/>
        <v>0</v>
      </c>
      <c r="Y22" s="34">
        <f t="shared" si="11"/>
        <v>1</v>
      </c>
      <c r="Z22" s="15">
        <f t="shared" si="12"/>
        <v>0</v>
      </c>
      <c r="AA22" s="33" t="e">
        <f t="shared" si="13"/>
        <v>#DIV/0!</v>
      </c>
      <c r="AB22" s="17" t="e">
        <f t="shared" si="14"/>
        <v>#DIV/0!</v>
      </c>
      <c r="AC22" s="18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48">
        <f t="shared" si="16"/>
        <v>0</v>
      </c>
    </row>
    <row r="23" spans="1:42" ht="15.95" customHeight="1" x14ac:dyDescent="0.25">
      <c r="A23" s="20"/>
      <c r="B23" s="8"/>
      <c r="C23" s="23"/>
      <c r="D23" s="23"/>
      <c r="E23" s="6"/>
      <c r="F23" s="6"/>
      <c r="G23" s="6"/>
      <c r="H23" s="23"/>
      <c r="I23" s="6"/>
      <c r="J23" s="6"/>
      <c r="K23" s="6"/>
      <c r="L23" s="6"/>
      <c r="M23" s="15">
        <f t="shared" si="0"/>
        <v>0</v>
      </c>
      <c r="N23" s="16">
        <f t="shared" si="1"/>
        <v>0</v>
      </c>
      <c r="O23" s="23">
        <f t="shared" si="15"/>
        <v>1</v>
      </c>
      <c r="P23" s="39">
        <f t="shared" si="2"/>
        <v>1</v>
      </c>
      <c r="Q23" s="35" t="e">
        <f t="shared" si="3"/>
        <v>#DIV/0!</v>
      </c>
      <c r="R23" s="36">
        <f t="shared" si="4"/>
        <v>1</v>
      </c>
      <c r="S23" s="15">
        <f t="shared" si="5"/>
        <v>0</v>
      </c>
      <c r="T23" s="34">
        <f t="shared" si="6"/>
        <v>0</v>
      </c>
      <c r="U23" s="34">
        <f t="shared" si="7"/>
        <v>1</v>
      </c>
      <c r="V23" s="34">
        <f t="shared" si="8"/>
        <v>0</v>
      </c>
      <c r="W23" s="34">
        <f t="shared" si="9"/>
        <v>0</v>
      </c>
      <c r="X23" s="24">
        <f t="shared" si="10"/>
        <v>0</v>
      </c>
      <c r="Y23" s="34">
        <f t="shared" si="11"/>
        <v>1</v>
      </c>
      <c r="Z23" s="15">
        <f t="shared" si="12"/>
        <v>0</v>
      </c>
      <c r="AA23" s="33" t="e">
        <f t="shared" si="13"/>
        <v>#DIV/0!</v>
      </c>
      <c r="AB23" s="17" t="e">
        <f t="shared" si="14"/>
        <v>#DIV/0!</v>
      </c>
      <c r="AC23" s="18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48">
        <f t="shared" si="16"/>
        <v>0</v>
      </c>
    </row>
    <row r="24" spans="1:42" ht="15.95" customHeight="1" x14ac:dyDescent="0.25">
      <c r="A24" s="20"/>
      <c r="B24" s="7"/>
      <c r="C24" s="23"/>
      <c r="D24" s="23"/>
      <c r="E24" s="6"/>
      <c r="F24" s="6"/>
      <c r="G24" s="6"/>
      <c r="H24" s="23"/>
      <c r="I24" s="6"/>
      <c r="J24" s="6"/>
      <c r="K24" s="6"/>
      <c r="L24" s="6"/>
      <c r="M24" s="15">
        <f t="shared" si="0"/>
        <v>0</v>
      </c>
      <c r="N24" s="16">
        <f t="shared" si="1"/>
        <v>0</v>
      </c>
      <c r="O24" s="23">
        <f t="shared" si="15"/>
        <v>1</v>
      </c>
      <c r="P24" s="39">
        <f t="shared" si="2"/>
        <v>1</v>
      </c>
      <c r="Q24" s="35" t="e">
        <f t="shared" si="3"/>
        <v>#DIV/0!</v>
      </c>
      <c r="R24" s="36">
        <f t="shared" si="4"/>
        <v>1</v>
      </c>
      <c r="S24" s="15">
        <f t="shared" si="5"/>
        <v>0</v>
      </c>
      <c r="T24" s="34">
        <f t="shared" si="6"/>
        <v>0</v>
      </c>
      <c r="U24" s="34">
        <f t="shared" si="7"/>
        <v>1</v>
      </c>
      <c r="V24" s="34">
        <f t="shared" si="8"/>
        <v>0</v>
      </c>
      <c r="W24" s="34">
        <f t="shared" si="9"/>
        <v>0</v>
      </c>
      <c r="X24" s="24">
        <f t="shared" si="10"/>
        <v>0</v>
      </c>
      <c r="Y24" s="34">
        <f t="shared" si="11"/>
        <v>1</v>
      </c>
      <c r="Z24" s="15">
        <f t="shared" si="12"/>
        <v>0</v>
      </c>
      <c r="AA24" s="33" t="e">
        <f t="shared" si="13"/>
        <v>#DIV/0!</v>
      </c>
      <c r="AB24" s="17" t="e">
        <f t="shared" si="14"/>
        <v>#DIV/0!</v>
      </c>
      <c r="AC24" s="18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48">
        <f t="shared" si="16"/>
        <v>0</v>
      </c>
    </row>
    <row r="25" spans="1:42" ht="15.95" customHeight="1" x14ac:dyDescent="0.25">
      <c r="A25" s="21"/>
      <c r="B25" s="12"/>
      <c r="C25" s="23"/>
      <c r="D25" s="23"/>
      <c r="E25" s="6"/>
      <c r="F25" s="12"/>
      <c r="G25" s="9"/>
      <c r="H25" s="23"/>
      <c r="I25" s="9"/>
      <c r="J25" s="6"/>
      <c r="K25" s="9"/>
      <c r="L25" s="6"/>
      <c r="M25" s="15">
        <f t="shared" si="0"/>
        <v>0</v>
      </c>
      <c r="N25" s="16">
        <f t="shared" si="1"/>
        <v>0</v>
      </c>
      <c r="O25" s="23">
        <f t="shared" si="15"/>
        <v>1</v>
      </c>
      <c r="P25" s="39">
        <f t="shared" si="2"/>
        <v>1</v>
      </c>
      <c r="Q25" s="35" t="e">
        <f t="shared" si="3"/>
        <v>#DIV/0!</v>
      </c>
      <c r="R25" s="36">
        <f t="shared" si="4"/>
        <v>1</v>
      </c>
      <c r="S25" s="15">
        <f t="shared" si="5"/>
        <v>0</v>
      </c>
      <c r="T25" s="34">
        <f t="shared" si="6"/>
        <v>0</v>
      </c>
      <c r="U25" s="34">
        <f t="shared" si="7"/>
        <v>1</v>
      </c>
      <c r="V25" s="34">
        <f t="shared" si="8"/>
        <v>0</v>
      </c>
      <c r="W25" s="34">
        <f t="shared" si="9"/>
        <v>0</v>
      </c>
      <c r="X25" s="24">
        <f t="shared" si="10"/>
        <v>0</v>
      </c>
      <c r="Y25" s="34">
        <f t="shared" si="11"/>
        <v>1</v>
      </c>
      <c r="Z25" s="15">
        <f t="shared" si="12"/>
        <v>0</v>
      </c>
      <c r="AA25" s="33" t="e">
        <f t="shared" si="13"/>
        <v>#DIV/0!</v>
      </c>
      <c r="AB25" s="17" t="e">
        <f t="shared" si="14"/>
        <v>#DIV/0!</v>
      </c>
      <c r="AC25" s="18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48">
        <f t="shared" si="16"/>
        <v>0</v>
      </c>
    </row>
    <row r="26" spans="1:42" ht="15.95" customHeight="1" x14ac:dyDescent="0.25">
      <c r="A26" s="22"/>
      <c r="B26" s="7"/>
      <c r="C26" s="23"/>
      <c r="D26" s="23"/>
      <c r="E26" s="6"/>
      <c r="F26" s="6"/>
      <c r="G26" s="6"/>
      <c r="H26" s="23"/>
      <c r="I26" s="6"/>
      <c r="J26" s="6"/>
      <c r="K26" s="6"/>
      <c r="L26" s="6"/>
      <c r="M26" s="15">
        <f t="shared" si="0"/>
        <v>0</v>
      </c>
      <c r="N26" s="16">
        <f t="shared" si="1"/>
        <v>0</v>
      </c>
      <c r="O26" s="23">
        <f t="shared" si="15"/>
        <v>1</v>
      </c>
      <c r="P26" s="39">
        <f t="shared" si="2"/>
        <v>1</v>
      </c>
      <c r="Q26" s="35" t="e">
        <f t="shared" si="3"/>
        <v>#DIV/0!</v>
      </c>
      <c r="R26" s="36">
        <f t="shared" si="4"/>
        <v>1</v>
      </c>
      <c r="S26" s="15">
        <f t="shared" si="5"/>
        <v>0</v>
      </c>
      <c r="T26" s="34">
        <f t="shared" si="6"/>
        <v>0</v>
      </c>
      <c r="U26" s="34">
        <f t="shared" si="7"/>
        <v>1</v>
      </c>
      <c r="V26" s="34">
        <f t="shared" si="8"/>
        <v>0</v>
      </c>
      <c r="W26" s="34">
        <f t="shared" si="9"/>
        <v>0</v>
      </c>
      <c r="X26" s="24">
        <f t="shared" si="10"/>
        <v>0</v>
      </c>
      <c r="Y26" s="34">
        <f t="shared" si="11"/>
        <v>1</v>
      </c>
      <c r="Z26" s="15">
        <f t="shared" si="12"/>
        <v>0</v>
      </c>
      <c r="AA26" s="33" t="e">
        <f t="shared" si="13"/>
        <v>#DIV/0!</v>
      </c>
      <c r="AB26" s="17" t="e">
        <f t="shared" si="14"/>
        <v>#DIV/0!</v>
      </c>
      <c r="AC26" s="18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48">
        <f t="shared" si="16"/>
        <v>0</v>
      </c>
    </row>
    <row r="27" spans="1:42" ht="15.95" customHeight="1" x14ac:dyDescent="0.25">
      <c r="A27" s="20"/>
      <c r="B27" s="7"/>
      <c r="C27" s="23"/>
      <c r="D27" s="23"/>
      <c r="E27" s="6"/>
      <c r="F27" s="6"/>
      <c r="G27" s="6"/>
      <c r="H27" s="23"/>
      <c r="I27" s="6"/>
      <c r="J27" s="6"/>
      <c r="K27" s="6"/>
      <c r="L27" s="6"/>
      <c r="M27" s="15">
        <f t="shared" si="0"/>
        <v>0</v>
      </c>
      <c r="N27" s="16">
        <f t="shared" si="1"/>
        <v>0</v>
      </c>
      <c r="O27" s="23">
        <f t="shared" si="15"/>
        <v>1</v>
      </c>
      <c r="P27" s="39">
        <f t="shared" si="2"/>
        <v>1</v>
      </c>
      <c r="Q27" s="35" t="e">
        <f t="shared" si="3"/>
        <v>#DIV/0!</v>
      </c>
      <c r="R27" s="36">
        <f t="shared" si="4"/>
        <v>1</v>
      </c>
      <c r="S27" s="15">
        <f t="shared" si="5"/>
        <v>0</v>
      </c>
      <c r="T27" s="34">
        <f t="shared" si="6"/>
        <v>0</v>
      </c>
      <c r="U27" s="34">
        <f t="shared" si="7"/>
        <v>1</v>
      </c>
      <c r="V27" s="34">
        <f t="shared" si="8"/>
        <v>0</v>
      </c>
      <c r="W27" s="34">
        <f t="shared" si="9"/>
        <v>0</v>
      </c>
      <c r="X27" s="24">
        <f t="shared" si="10"/>
        <v>0</v>
      </c>
      <c r="Y27" s="34">
        <f t="shared" si="11"/>
        <v>1</v>
      </c>
      <c r="Z27" s="15">
        <f t="shared" si="12"/>
        <v>0</v>
      </c>
      <c r="AA27" s="33" t="e">
        <f t="shared" si="13"/>
        <v>#DIV/0!</v>
      </c>
      <c r="AB27" s="17" t="e">
        <f t="shared" si="14"/>
        <v>#DIV/0!</v>
      </c>
      <c r="AC27" s="18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48">
        <f t="shared" si="16"/>
        <v>0</v>
      </c>
    </row>
    <row r="28" spans="1:42" ht="15.95" customHeight="1" x14ac:dyDescent="0.25">
      <c r="A28" s="20"/>
      <c r="B28" s="7"/>
      <c r="C28" s="23"/>
      <c r="D28" s="23"/>
      <c r="E28" s="6"/>
      <c r="F28" s="6"/>
      <c r="G28" s="6"/>
      <c r="H28" s="23"/>
      <c r="I28" s="6"/>
      <c r="J28" s="6"/>
      <c r="K28" s="6"/>
      <c r="L28" s="6"/>
      <c r="M28" s="15">
        <f t="shared" si="0"/>
        <v>0</v>
      </c>
      <c r="N28" s="16">
        <f t="shared" si="1"/>
        <v>0</v>
      </c>
      <c r="O28" s="23">
        <f t="shared" si="15"/>
        <v>1</v>
      </c>
      <c r="P28" s="39">
        <f t="shared" si="2"/>
        <v>1</v>
      </c>
      <c r="Q28" s="35" t="e">
        <f t="shared" si="3"/>
        <v>#DIV/0!</v>
      </c>
      <c r="R28" s="36">
        <f t="shared" si="4"/>
        <v>1</v>
      </c>
      <c r="S28" s="15">
        <f t="shared" si="5"/>
        <v>0</v>
      </c>
      <c r="T28" s="34">
        <f t="shared" si="6"/>
        <v>0</v>
      </c>
      <c r="U28" s="34">
        <f t="shared" si="7"/>
        <v>1</v>
      </c>
      <c r="V28" s="34">
        <f t="shared" si="8"/>
        <v>0</v>
      </c>
      <c r="W28" s="34">
        <f t="shared" si="9"/>
        <v>0</v>
      </c>
      <c r="X28" s="24">
        <f t="shared" si="10"/>
        <v>0</v>
      </c>
      <c r="Y28" s="34">
        <f t="shared" si="11"/>
        <v>1</v>
      </c>
      <c r="Z28" s="15">
        <f t="shared" si="12"/>
        <v>0</v>
      </c>
      <c r="AA28" s="33" t="e">
        <f t="shared" si="13"/>
        <v>#DIV/0!</v>
      </c>
      <c r="AB28" s="17" t="e">
        <f t="shared" si="14"/>
        <v>#DIV/0!</v>
      </c>
      <c r="AC28" s="18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48">
        <f t="shared" si="16"/>
        <v>0</v>
      </c>
    </row>
    <row r="29" spans="1:42" ht="15.95" customHeight="1" x14ac:dyDescent="0.25">
      <c r="A29" s="20"/>
      <c r="B29" s="7"/>
      <c r="C29" s="23"/>
      <c r="D29" s="23"/>
      <c r="E29" s="6"/>
      <c r="F29" s="6"/>
      <c r="G29" s="6"/>
      <c r="H29" s="23"/>
      <c r="I29" s="6"/>
      <c r="J29" s="6"/>
      <c r="K29" s="6"/>
      <c r="L29" s="6"/>
      <c r="M29" s="15">
        <f t="shared" si="0"/>
        <v>0</v>
      </c>
      <c r="N29" s="16">
        <f t="shared" si="1"/>
        <v>0</v>
      </c>
      <c r="O29" s="23">
        <f t="shared" si="15"/>
        <v>1</v>
      </c>
      <c r="P29" s="39">
        <f t="shared" si="2"/>
        <v>1</v>
      </c>
      <c r="Q29" s="35" t="e">
        <f t="shared" si="3"/>
        <v>#DIV/0!</v>
      </c>
      <c r="R29" s="36">
        <f t="shared" si="4"/>
        <v>1</v>
      </c>
      <c r="S29" s="15">
        <f t="shared" si="5"/>
        <v>0</v>
      </c>
      <c r="T29" s="34">
        <f t="shared" si="6"/>
        <v>0</v>
      </c>
      <c r="U29" s="34">
        <f t="shared" si="7"/>
        <v>1</v>
      </c>
      <c r="V29" s="34">
        <f t="shared" si="8"/>
        <v>0</v>
      </c>
      <c r="W29" s="34">
        <f t="shared" si="9"/>
        <v>0</v>
      </c>
      <c r="X29" s="24">
        <f t="shared" si="10"/>
        <v>0</v>
      </c>
      <c r="Y29" s="34">
        <f t="shared" si="11"/>
        <v>1</v>
      </c>
      <c r="Z29" s="15">
        <f t="shared" si="12"/>
        <v>0</v>
      </c>
      <c r="AA29" s="33" t="e">
        <f t="shared" si="13"/>
        <v>#DIV/0!</v>
      </c>
      <c r="AB29" s="17" t="e">
        <f t="shared" si="14"/>
        <v>#DIV/0!</v>
      </c>
      <c r="AC29" s="18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48">
        <f t="shared" si="16"/>
        <v>0</v>
      </c>
    </row>
    <row r="30" spans="1:42" ht="15.95" customHeight="1" x14ac:dyDescent="0.25">
      <c r="A30" s="20"/>
      <c r="B30" s="7"/>
      <c r="C30" s="23"/>
      <c r="D30" s="23"/>
      <c r="E30" s="6"/>
      <c r="F30" s="6"/>
      <c r="G30" s="6"/>
      <c r="H30" s="23"/>
      <c r="I30" s="6"/>
      <c r="J30" s="6"/>
      <c r="K30" s="6"/>
      <c r="L30" s="6"/>
      <c r="M30" s="15">
        <f t="shared" si="0"/>
        <v>0</v>
      </c>
      <c r="N30" s="16">
        <f t="shared" si="1"/>
        <v>0</v>
      </c>
      <c r="O30" s="23">
        <f t="shared" si="15"/>
        <v>1</v>
      </c>
      <c r="P30" s="39">
        <f t="shared" si="2"/>
        <v>1</v>
      </c>
      <c r="Q30" s="35" t="e">
        <f t="shared" si="3"/>
        <v>#DIV/0!</v>
      </c>
      <c r="R30" s="36">
        <f t="shared" si="4"/>
        <v>1</v>
      </c>
      <c r="S30" s="15">
        <f t="shared" si="5"/>
        <v>0</v>
      </c>
      <c r="T30" s="34">
        <f t="shared" si="6"/>
        <v>0</v>
      </c>
      <c r="U30" s="34">
        <f t="shared" si="7"/>
        <v>1</v>
      </c>
      <c r="V30" s="34">
        <f t="shared" si="8"/>
        <v>0</v>
      </c>
      <c r="W30" s="34">
        <f t="shared" si="9"/>
        <v>0</v>
      </c>
      <c r="X30" s="24">
        <f t="shared" si="10"/>
        <v>0</v>
      </c>
      <c r="Y30" s="34">
        <f t="shared" si="11"/>
        <v>1</v>
      </c>
      <c r="Z30" s="15">
        <f t="shared" si="12"/>
        <v>0</v>
      </c>
      <c r="AA30" s="33" t="e">
        <f t="shared" si="13"/>
        <v>#DIV/0!</v>
      </c>
      <c r="AB30" s="17" t="e">
        <f t="shared" si="14"/>
        <v>#DIV/0!</v>
      </c>
      <c r="AC30" s="18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48">
        <f t="shared" si="16"/>
        <v>0</v>
      </c>
    </row>
    <row r="31" spans="1:42" ht="15.95" customHeight="1" x14ac:dyDescent="0.25">
      <c r="A31" s="20"/>
      <c r="B31" s="7"/>
      <c r="C31" s="23"/>
      <c r="D31" s="23"/>
      <c r="E31" s="6"/>
      <c r="F31" s="6"/>
      <c r="G31" s="6"/>
      <c r="H31" s="23"/>
      <c r="I31" s="6"/>
      <c r="J31" s="6"/>
      <c r="K31" s="6"/>
      <c r="L31" s="6"/>
      <c r="M31" s="15">
        <f t="shared" si="0"/>
        <v>0</v>
      </c>
      <c r="N31" s="16">
        <f t="shared" si="1"/>
        <v>0</v>
      </c>
      <c r="O31" s="23">
        <f t="shared" si="15"/>
        <v>1</v>
      </c>
      <c r="P31" s="39">
        <f t="shared" si="2"/>
        <v>1</v>
      </c>
      <c r="Q31" s="35" t="e">
        <f t="shared" si="3"/>
        <v>#DIV/0!</v>
      </c>
      <c r="R31" s="36">
        <f t="shared" si="4"/>
        <v>1</v>
      </c>
      <c r="S31" s="15">
        <f t="shared" si="5"/>
        <v>0</v>
      </c>
      <c r="T31" s="34">
        <f t="shared" si="6"/>
        <v>0</v>
      </c>
      <c r="U31" s="34">
        <f t="shared" si="7"/>
        <v>1</v>
      </c>
      <c r="V31" s="34">
        <f t="shared" si="8"/>
        <v>0</v>
      </c>
      <c r="W31" s="34">
        <f t="shared" si="9"/>
        <v>0</v>
      </c>
      <c r="X31" s="24">
        <f t="shared" si="10"/>
        <v>0</v>
      </c>
      <c r="Y31" s="34">
        <f t="shared" si="11"/>
        <v>1</v>
      </c>
      <c r="Z31" s="15">
        <f t="shared" si="12"/>
        <v>0</v>
      </c>
      <c r="AA31" s="33" t="e">
        <f t="shared" si="13"/>
        <v>#DIV/0!</v>
      </c>
      <c r="AB31" s="17" t="e">
        <f t="shared" si="14"/>
        <v>#DIV/0!</v>
      </c>
      <c r="AC31" s="18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48">
        <f t="shared" si="16"/>
        <v>0</v>
      </c>
    </row>
    <row r="32" spans="1:42" ht="15.95" customHeight="1" x14ac:dyDescent="0.25">
      <c r="A32" s="20"/>
      <c r="B32" s="7"/>
      <c r="C32" s="23"/>
      <c r="D32" s="23"/>
      <c r="E32" s="6"/>
      <c r="F32" s="6"/>
      <c r="G32" s="6"/>
      <c r="H32" s="23"/>
      <c r="I32" s="6"/>
      <c r="J32" s="6"/>
      <c r="K32" s="6"/>
      <c r="L32" s="6"/>
      <c r="M32" s="15">
        <f t="shared" si="0"/>
        <v>0</v>
      </c>
      <c r="N32" s="16">
        <f t="shared" si="1"/>
        <v>0</v>
      </c>
      <c r="O32" s="23">
        <f t="shared" si="15"/>
        <v>1</v>
      </c>
      <c r="P32" s="39">
        <f t="shared" si="2"/>
        <v>1</v>
      </c>
      <c r="Q32" s="35" t="e">
        <f t="shared" si="3"/>
        <v>#DIV/0!</v>
      </c>
      <c r="R32" s="36">
        <f t="shared" si="4"/>
        <v>1</v>
      </c>
      <c r="S32" s="15">
        <f t="shared" si="5"/>
        <v>0</v>
      </c>
      <c r="T32" s="34">
        <f t="shared" si="6"/>
        <v>0</v>
      </c>
      <c r="U32" s="34">
        <f t="shared" si="7"/>
        <v>1</v>
      </c>
      <c r="V32" s="34">
        <f t="shared" si="8"/>
        <v>0</v>
      </c>
      <c r="W32" s="34">
        <f t="shared" si="9"/>
        <v>0</v>
      </c>
      <c r="X32" s="24">
        <f t="shared" si="10"/>
        <v>0</v>
      </c>
      <c r="Y32" s="34">
        <f t="shared" si="11"/>
        <v>1</v>
      </c>
      <c r="Z32" s="15">
        <f t="shared" si="12"/>
        <v>0</v>
      </c>
      <c r="AA32" s="33" t="e">
        <f t="shared" si="13"/>
        <v>#DIV/0!</v>
      </c>
      <c r="AB32" s="17" t="e">
        <f t="shared" si="14"/>
        <v>#DIV/0!</v>
      </c>
      <c r="AC32" s="18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48">
        <f t="shared" si="16"/>
        <v>0</v>
      </c>
    </row>
    <row r="33" spans="1:42" ht="15.95" customHeight="1" x14ac:dyDescent="0.25">
      <c r="A33" s="20"/>
      <c r="B33" s="7"/>
      <c r="C33" s="23"/>
      <c r="D33" s="23"/>
      <c r="E33" s="6"/>
      <c r="F33" s="6"/>
      <c r="G33" s="6"/>
      <c r="H33" s="23"/>
      <c r="I33" s="6"/>
      <c r="J33" s="6"/>
      <c r="K33" s="6"/>
      <c r="L33" s="6"/>
      <c r="M33" s="15">
        <f t="shared" si="0"/>
        <v>0</v>
      </c>
      <c r="N33" s="16">
        <f t="shared" si="1"/>
        <v>0</v>
      </c>
      <c r="O33" s="23">
        <f t="shared" si="15"/>
        <v>1</v>
      </c>
      <c r="P33" s="39">
        <f t="shared" si="2"/>
        <v>1</v>
      </c>
      <c r="Q33" s="35" t="e">
        <f t="shared" si="3"/>
        <v>#DIV/0!</v>
      </c>
      <c r="R33" s="36">
        <f t="shared" si="4"/>
        <v>1</v>
      </c>
      <c r="S33" s="15">
        <f t="shared" si="5"/>
        <v>0</v>
      </c>
      <c r="T33" s="34">
        <f t="shared" si="6"/>
        <v>0</v>
      </c>
      <c r="U33" s="34">
        <f t="shared" si="7"/>
        <v>1</v>
      </c>
      <c r="V33" s="34">
        <f t="shared" si="8"/>
        <v>0</v>
      </c>
      <c r="W33" s="34">
        <f t="shared" si="9"/>
        <v>0</v>
      </c>
      <c r="X33" s="24">
        <f t="shared" si="10"/>
        <v>0</v>
      </c>
      <c r="Y33" s="34">
        <f t="shared" si="11"/>
        <v>1</v>
      </c>
      <c r="Z33" s="15">
        <f t="shared" si="12"/>
        <v>0</v>
      </c>
      <c r="AA33" s="33" t="e">
        <f t="shared" si="13"/>
        <v>#DIV/0!</v>
      </c>
      <c r="AB33" s="17" t="e">
        <f t="shared" si="14"/>
        <v>#DIV/0!</v>
      </c>
      <c r="AC33" s="18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48">
        <f t="shared" si="16"/>
        <v>0</v>
      </c>
    </row>
    <row r="34" spans="1:42" ht="15.95" customHeight="1" x14ac:dyDescent="0.25">
      <c r="A34" s="20"/>
      <c r="B34" s="7"/>
      <c r="C34" s="23"/>
      <c r="D34" s="23"/>
      <c r="E34" s="6"/>
      <c r="F34" s="6"/>
      <c r="G34" s="6"/>
      <c r="H34" s="23"/>
      <c r="I34" s="6"/>
      <c r="J34" s="6"/>
      <c r="K34" s="6"/>
      <c r="L34" s="6"/>
      <c r="M34" s="15">
        <f t="shared" si="0"/>
        <v>0</v>
      </c>
      <c r="N34" s="16">
        <f t="shared" si="1"/>
        <v>0</v>
      </c>
      <c r="O34" s="23">
        <f t="shared" si="15"/>
        <v>1</v>
      </c>
      <c r="P34" s="39">
        <f t="shared" si="2"/>
        <v>1</v>
      </c>
      <c r="Q34" s="35" t="e">
        <f t="shared" si="3"/>
        <v>#DIV/0!</v>
      </c>
      <c r="R34" s="36">
        <f t="shared" si="4"/>
        <v>1</v>
      </c>
      <c r="S34" s="15">
        <f t="shared" si="5"/>
        <v>0</v>
      </c>
      <c r="T34" s="34">
        <f t="shared" si="6"/>
        <v>0</v>
      </c>
      <c r="U34" s="34">
        <f t="shared" si="7"/>
        <v>1</v>
      </c>
      <c r="V34" s="34">
        <f t="shared" si="8"/>
        <v>0</v>
      </c>
      <c r="W34" s="34">
        <f t="shared" si="9"/>
        <v>0</v>
      </c>
      <c r="X34" s="24">
        <f t="shared" si="10"/>
        <v>0</v>
      </c>
      <c r="Y34" s="34">
        <f t="shared" si="11"/>
        <v>1</v>
      </c>
      <c r="Z34" s="15">
        <f t="shared" si="12"/>
        <v>0</v>
      </c>
      <c r="AA34" s="33" t="e">
        <f t="shared" si="13"/>
        <v>#DIV/0!</v>
      </c>
      <c r="AB34" s="17" t="e">
        <f t="shared" si="14"/>
        <v>#DIV/0!</v>
      </c>
      <c r="AC34" s="18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48">
        <f t="shared" si="16"/>
        <v>0</v>
      </c>
    </row>
    <row r="35" spans="1:42" ht="15.95" customHeight="1" x14ac:dyDescent="0.25">
      <c r="A35" s="20"/>
      <c r="B35" s="7"/>
      <c r="C35" s="23"/>
      <c r="D35" s="23"/>
      <c r="E35" s="6"/>
      <c r="F35" s="6"/>
      <c r="G35" s="6"/>
      <c r="H35" s="23"/>
      <c r="I35" s="6"/>
      <c r="J35" s="6"/>
      <c r="K35" s="6"/>
      <c r="L35" s="6"/>
      <c r="M35" s="15">
        <f t="shared" si="0"/>
        <v>0</v>
      </c>
      <c r="N35" s="16">
        <f t="shared" si="1"/>
        <v>0</v>
      </c>
      <c r="O35" s="23">
        <f t="shared" si="15"/>
        <v>1</v>
      </c>
      <c r="P35" s="39">
        <f t="shared" si="2"/>
        <v>1</v>
      </c>
      <c r="Q35" s="35" t="e">
        <f t="shared" si="3"/>
        <v>#DIV/0!</v>
      </c>
      <c r="R35" s="36">
        <f t="shared" si="4"/>
        <v>1</v>
      </c>
      <c r="S35" s="15">
        <f t="shared" si="5"/>
        <v>0</v>
      </c>
      <c r="T35" s="34">
        <f t="shared" si="6"/>
        <v>0</v>
      </c>
      <c r="U35" s="34">
        <f t="shared" si="7"/>
        <v>1</v>
      </c>
      <c r="V35" s="34">
        <f t="shared" si="8"/>
        <v>0</v>
      </c>
      <c r="W35" s="34">
        <f t="shared" si="9"/>
        <v>0</v>
      </c>
      <c r="X35" s="24">
        <f t="shared" si="10"/>
        <v>0</v>
      </c>
      <c r="Y35" s="34">
        <f t="shared" si="11"/>
        <v>1</v>
      </c>
      <c r="Z35" s="15">
        <f t="shared" si="12"/>
        <v>0</v>
      </c>
      <c r="AA35" s="33" t="e">
        <f t="shared" si="13"/>
        <v>#DIV/0!</v>
      </c>
      <c r="AB35" s="17" t="e">
        <f t="shared" si="14"/>
        <v>#DIV/0!</v>
      </c>
      <c r="AC35" s="18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48">
        <f t="shared" si="16"/>
        <v>0</v>
      </c>
    </row>
    <row r="36" spans="1:42" ht="15.95" customHeight="1" x14ac:dyDescent="0.25">
      <c r="A36" s="20"/>
      <c r="B36" s="7"/>
      <c r="C36" s="23"/>
      <c r="D36" s="23"/>
      <c r="E36" s="6"/>
      <c r="F36" s="6"/>
      <c r="G36" s="6"/>
      <c r="H36" s="23"/>
      <c r="I36" s="6"/>
      <c r="J36" s="6"/>
      <c r="K36" s="6"/>
      <c r="L36" s="6"/>
      <c r="M36" s="15">
        <f t="shared" si="0"/>
        <v>0</v>
      </c>
      <c r="N36" s="16">
        <f t="shared" si="1"/>
        <v>0</v>
      </c>
      <c r="O36" s="23">
        <f t="shared" si="15"/>
        <v>1</v>
      </c>
      <c r="P36" s="39">
        <f t="shared" si="2"/>
        <v>1</v>
      </c>
      <c r="Q36" s="35" t="e">
        <f t="shared" si="3"/>
        <v>#DIV/0!</v>
      </c>
      <c r="R36" s="36">
        <f t="shared" si="4"/>
        <v>1</v>
      </c>
      <c r="S36" s="15">
        <f t="shared" si="5"/>
        <v>0</v>
      </c>
      <c r="T36" s="34">
        <f t="shared" si="6"/>
        <v>0</v>
      </c>
      <c r="U36" s="34">
        <f t="shared" si="7"/>
        <v>1</v>
      </c>
      <c r="V36" s="34">
        <f t="shared" si="8"/>
        <v>0</v>
      </c>
      <c r="W36" s="34">
        <f t="shared" si="9"/>
        <v>0</v>
      </c>
      <c r="X36" s="24">
        <f t="shared" si="10"/>
        <v>0</v>
      </c>
      <c r="Y36" s="34">
        <f t="shared" si="11"/>
        <v>1</v>
      </c>
      <c r="Z36" s="15">
        <f t="shared" si="12"/>
        <v>0</v>
      </c>
      <c r="AA36" s="33" t="e">
        <f t="shared" si="13"/>
        <v>#DIV/0!</v>
      </c>
      <c r="AB36" s="17" t="e">
        <f t="shared" si="14"/>
        <v>#DIV/0!</v>
      </c>
      <c r="AC36" s="18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48">
        <f t="shared" si="16"/>
        <v>0</v>
      </c>
    </row>
    <row r="37" spans="1:42" ht="15.95" customHeight="1" x14ac:dyDescent="0.25">
      <c r="A37" s="20"/>
      <c r="B37" s="7"/>
      <c r="C37" s="23"/>
      <c r="D37" s="23"/>
      <c r="E37" s="6"/>
      <c r="F37" s="6"/>
      <c r="G37" s="6"/>
      <c r="H37" s="23"/>
      <c r="I37" s="6"/>
      <c r="J37" s="6"/>
      <c r="K37" s="6"/>
      <c r="L37" s="6"/>
      <c r="M37" s="15">
        <f t="shared" si="0"/>
        <v>0</v>
      </c>
      <c r="N37" s="16">
        <f t="shared" si="1"/>
        <v>0</v>
      </c>
      <c r="O37" s="23">
        <f t="shared" si="15"/>
        <v>1</v>
      </c>
      <c r="P37" s="39">
        <f t="shared" si="2"/>
        <v>1</v>
      </c>
      <c r="Q37" s="35" t="e">
        <f t="shared" si="3"/>
        <v>#DIV/0!</v>
      </c>
      <c r="R37" s="36">
        <f t="shared" si="4"/>
        <v>1</v>
      </c>
      <c r="S37" s="15">
        <f t="shared" si="5"/>
        <v>0</v>
      </c>
      <c r="T37" s="34">
        <f t="shared" si="6"/>
        <v>0</v>
      </c>
      <c r="U37" s="34">
        <f t="shared" si="7"/>
        <v>1</v>
      </c>
      <c r="V37" s="34">
        <f t="shared" si="8"/>
        <v>0</v>
      </c>
      <c r="W37" s="34">
        <f t="shared" si="9"/>
        <v>0</v>
      </c>
      <c r="X37" s="24">
        <f t="shared" si="10"/>
        <v>0</v>
      </c>
      <c r="Y37" s="34">
        <f t="shared" si="11"/>
        <v>1</v>
      </c>
      <c r="Z37" s="15">
        <f t="shared" si="12"/>
        <v>0</v>
      </c>
      <c r="AA37" s="33" t="e">
        <f t="shared" si="13"/>
        <v>#DIV/0!</v>
      </c>
      <c r="AB37" s="17" t="e">
        <f t="shared" si="14"/>
        <v>#DIV/0!</v>
      </c>
      <c r="AC37" s="18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48">
        <f t="shared" si="16"/>
        <v>0</v>
      </c>
    </row>
    <row r="38" spans="1:42" ht="15.95" customHeight="1" x14ac:dyDescent="0.25">
      <c r="A38" s="20"/>
      <c r="B38" s="7"/>
      <c r="C38" s="23"/>
      <c r="D38" s="23"/>
      <c r="E38" s="6"/>
      <c r="F38" s="6"/>
      <c r="G38" s="6"/>
      <c r="H38" s="23"/>
      <c r="I38" s="6"/>
      <c r="J38" s="6"/>
      <c r="K38" s="6"/>
      <c r="L38" s="6"/>
      <c r="M38" s="15">
        <f t="shared" si="0"/>
        <v>0</v>
      </c>
      <c r="N38" s="16">
        <f t="shared" si="1"/>
        <v>0</v>
      </c>
      <c r="O38" s="23">
        <f t="shared" si="15"/>
        <v>1</v>
      </c>
      <c r="P38" s="39">
        <f t="shared" si="2"/>
        <v>1</v>
      </c>
      <c r="Q38" s="35" t="e">
        <f t="shared" si="3"/>
        <v>#DIV/0!</v>
      </c>
      <c r="R38" s="36">
        <f t="shared" si="4"/>
        <v>1</v>
      </c>
      <c r="S38" s="15">
        <f t="shared" si="5"/>
        <v>0</v>
      </c>
      <c r="T38" s="34">
        <f t="shared" si="6"/>
        <v>0</v>
      </c>
      <c r="U38" s="34">
        <f t="shared" si="7"/>
        <v>1</v>
      </c>
      <c r="V38" s="34">
        <f t="shared" si="8"/>
        <v>0</v>
      </c>
      <c r="W38" s="34">
        <f t="shared" si="9"/>
        <v>0</v>
      </c>
      <c r="X38" s="24">
        <f t="shared" si="10"/>
        <v>0</v>
      </c>
      <c r="Y38" s="34">
        <f t="shared" si="11"/>
        <v>1</v>
      </c>
      <c r="Z38" s="15">
        <f t="shared" si="12"/>
        <v>0</v>
      </c>
      <c r="AA38" s="33" t="e">
        <f t="shared" si="13"/>
        <v>#DIV/0!</v>
      </c>
      <c r="AB38" s="17" t="e">
        <f t="shared" si="14"/>
        <v>#DIV/0!</v>
      </c>
      <c r="AC38" s="18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48">
        <f t="shared" si="16"/>
        <v>0</v>
      </c>
    </row>
    <row r="39" spans="1:42" ht="15.95" customHeight="1" x14ac:dyDescent="0.25">
      <c r="A39" s="20"/>
      <c r="B39" s="7"/>
      <c r="C39" s="23"/>
      <c r="D39" s="23"/>
      <c r="E39" s="6"/>
      <c r="F39" s="6"/>
      <c r="G39" s="6"/>
      <c r="H39" s="23"/>
      <c r="I39" s="6"/>
      <c r="J39" s="6"/>
      <c r="K39" s="6"/>
      <c r="L39" s="6"/>
      <c r="M39" s="15">
        <f t="shared" si="0"/>
        <v>0</v>
      </c>
      <c r="N39" s="16">
        <f t="shared" si="1"/>
        <v>0</v>
      </c>
      <c r="O39" s="23">
        <f t="shared" si="15"/>
        <v>1</v>
      </c>
      <c r="P39" s="39">
        <f t="shared" si="2"/>
        <v>1</v>
      </c>
      <c r="Q39" s="35" t="e">
        <f t="shared" si="3"/>
        <v>#DIV/0!</v>
      </c>
      <c r="R39" s="36">
        <f t="shared" si="4"/>
        <v>1</v>
      </c>
      <c r="S39" s="15">
        <f t="shared" si="5"/>
        <v>0</v>
      </c>
      <c r="T39" s="34">
        <f t="shared" si="6"/>
        <v>0</v>
      </c>
      <c r="U39" s="34">
        <f t="shared" si="7"/>
        <v>1</v>
      </c>
      <c r="V39" s="34">
        <f t="shared" si="8"/>
        <v>0</v>
      </c>
      <c r="W39" s="34">
        <f t="shared" si="9"/>
        <v>0</v>
      </c>
      <c r="X39" s="24">
        <f t="shared" si="10"/>
        <v>0</v>
      </c>
      <c r="Y39" s="34">
        <f t="shared" si="11"/>
        <v>1</v>
      </c>
      <c r="Z39" s="15">
        <f t="shared" si="12"/>
        <v>0</v>
      </c>
      <c r="AA39" s="33" t="e">
        <f t="shared" si="13"/>
        <v>#DIV/0!</v>
      </c>
      <c r="AB39" s="17" t="e">
        <f t="shared" si="14"/>
        <v>#DIV/0!</v>
      </c>
      <c r="AC39" s="18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48">
        <f t="shared" si="16"/>
        <v>0</v>
      </c>
    </row>
    <row r="40" spans="1:42" ht="15.95" customHeight="1" x14ac:dyDescent="0.25">
      <c r="A40" s="20"/>
      <c r="B40" s="7"/>
      <c r="C40" s="23"/>
      <c r="D40" s="23"/>
      <c r="E40" s="6"/>
      <c r="F40" s="6"/>
      <c r="G40" s="6"/>
      <c r="H40" s="23"/>
      <c r="I40" s="6"/>
      <c r="J40" s="6"/>
      <c r="K40" s="6"/>
      <c r="L40" s="6"/>
      <c r="M40" s="15">
        <f t="shared" si="0"/>
        <v>0</v>
      </c>
      <c r="N40" s="16">
        <f t="shared" si="1"/>
        <v>0</v>
      </c>
      <c r="O40" s="23">
        <f t="shared" si="15"/>
        <v>1</v>
      </c>
      <c r="P40" s="39">
        <f t="shared" si="2"/>
        <v>1</v>
      </c>
      <c r="Q40" s="35" t="e">
        <f t="shared" si="3"/>
        <v>#DIV/0!</v>
      </c>
      <c r="R40" s="36">
        <f t="shared" si="4"/>
        <v>1</v>
      </c>
      <c r="S40" s="15">
        <f t="shared" si="5"/>
        <v>0</v>
      </c>
      <c r="T40" s="34">
        <f t="shared" si="6"/>
        <v>0</v>
      </c>
      <c r="U40" s="34">
        <f t="shared" si="7"/>
        <v>1</v>
      </c>
      <c r="V40" s="34">
        <f t="shared" si="8"/>
        <v>0</v>
      </c>
      <c r="W40" s="34">
        <f t="shared" si="9"/>
        <v>0</v>
      </c>
      <c r="X40" s="24">
        <f t="shared" si="10"/>
        <v>0</v>
      </c>
      <c r="Y40" s="34">
        <f t="shared" si="11"/>
        <v>1</v>
      </c>
      <c r="Z40" s="15">
        <f t="shared" si="12"/>
        <v>0</v>
      </c>
      <c r="AA40" s="33" t="e">
        <f t="shared" si="13"/>
        <v>#DIV/0!</v>
      </c>
      <c r="AB40" s="17" t="e">
        <f t="shared" si="14"/>
        <v>#DIV/0!</v>
      </c>
      <c r="AC40" s="18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48">
        <f t="shared" si="16"/>
        <v>0</v>
      </c>
    </row>
    <row r="41" spans="1:42" ht="15.95" customHeight="1" x14ac:dyDescent="0.25">
      <c r="A41" s="20"/>
      <c r="B41" s="7"/>
      <c r="C41" s="23"/>
      <c r="D41" s="23"/>
      <c r="E41" s="6"/>
      <c r="F41" s="6"/>
      <c r="G41" s="6"/>
      <c r="H41" s="23"/>
      <c r="I41" s="6"/>
      <c r="J41" s="6"/>
      <c r="K41" s="6"/>
      <c r="L41" s="6"/>
      <c r="M41" s="15">
        <f t="shared" si="0"/>
        <v>0</v>
      </c>
      <c r="N41" s="16">
        <f t="shared" si="1"/>
        <v>0</v>
      </c>
      <c r="O41" s="23">
        <f t="shared" si="15"/>
        <v>1</v>
      </c>
      <c r="P41" s="39">
        <f t="shared" si="2"/>
        <v>1</v>
      </c>
      <c r="Q41" s="35" t="e">
        <f t="shared" si="3"/>
        <v>#DIV/0!</v>
      </c>
      <c r="R41" s="36">
        <f t="shared" si="4"/>
        <v>1</v>
      </c>
      <c r="S41" s="15">
        <f t="shared" si="5"/>
        <v>0</v>
      </c>
      <c r="T41" s="34">
        <f t="shared" si="6"/>
        <v>0</v>
      </c>
      <c r="U41" s="34">
        <f t="shared" si="7"/>
        <v>1</v>
      </c>
      <c r="V41" s="34">
        <f t="shared" si="8"/>
        <v>0</v>
      </c>
      <c r="W41" s="34">
        <f t="shared" si="9"/>
        <v>0</v>
      </c>
      <c r="X41" s="24">
        <f t="shared" si="10"/>
        <v>0</v>
      </c>
      <c r="Y41" s="34">
        <f t="shared" si="11"/>
        <v>1</v>
      </c>
      <c r="Z41" s="15">
        <f t="shared" si="12"/>
        <v>0</v>
      </c>
      <c r="AA41" s="33" t="e">
        <f t="shared" si="13"/>
        <v>#DIV/0!</v>
      </c>
      <c r="AB41" s="17" t="e">
        <f t="shared" si="14"/>
        <v>#DIV/0!</v>
      </c>
      <c r="AC41" s="18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48">
        <f t="shared" si="16"/>
        <v>0</v>
      </c>
    </row>
    <row r="42" spans="1:42" ht="15.95" customHeight="1" x14ac:dyDescent="0.25">
      <c r="A42" s="20"/>
      <c r="B42" s="7"/>
      <c r="C42" s="23"/>
      <c r="D42" s="23"/>
      <c r="E42" s="6"/>
      <c r="F42" s="6"/>
      <c r="G42" s="6"/>
      <c r="H42" s="23"/>
      <c r="I42" s="6"/>
      <c r="J42" s="6"/>
      <c r="K42" s="6"/>
      <c r="L42" s="6"/>
      <c r="M42" s="15">
        <f t="shared" si="0"/>
        <v>0</v>
      </c>
      <c r="N42" s="16">
        <f t="shared" si="1"/>
        <v>0</v>
      </c>
      <c r="O42" s="23">
        <f t="shared" si="15"/>
        <v>1</v>
      </c>
      <c r="P42" s="39">
        <f t="shared" si="2"/>
        <v>1</v>
      </c>
      <c r="Q42" s="35" t="e">
        <f t="shared" si="3"/>
        <v>#DIV/0!</v>
      </c>
      <c r="R42" s="36">
        <f t="shared" si="4"/>
        <v>1</v>
      </c>
      <c r="S42" s="15">
        <f t="shared" si="5"/>
        <v>0</v>
      </c>
      <c r="T42" s="34">
        <f t="shared" si="6"/>
        <v>0</v>
      </c>
      <c r="U42" s="34">
        <f t="shared" si="7"/>
        <v>1</v>
      </c>
      <c r="V42" s="34">
        <f t="shared" si="8"/>
        <v>0</v>
      </c>
      <c r="W42" s="34">
        <f t="shared" si="9"/>
        <v>0</v>
      </c>
      <c r="X42" s="24">
        <f t="shared" si="10"/>
        <v>0</v>
      </c>
      <c r="Y42" s="34">
        <f t="shared" si="11"/>
        <v>1</v>
      </c>
      <c r="Z42" s="15">
        <f t="shared" si="12"/>
        <v>0</v>
      </c>
      <c r="AA42" s="33" t="e">
        <f t="shared" si="13"/>
        <v>#DIV/0!</v>
      </c>
      <c r="AB42" s="17" t="e">
        <f t="shared" si="14"/>
        <v>#DIV/0!</v>
      </c>
      <c r="AC42" s="18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48">
        <f t="shared" si="16"/>
        <v>0</v>
      </c>
    </row>
    <row r="43" spans="1:42" ht="15.95" customHeight="1" x14ac:dyDescent="0.25">
      <c r="A43" s="20"/>
      <c r="B43" s="7"/>
      <c r="C43" s="23"/>
      <c r="D43" s="23"/>
      <c r="E43" s="6"/>
      <c r="F43" s="6"/>
      <c r="G43" s="6"/>
      <c r="H43" s="23"/>
      <c r="I43" s="6"/>
      <c r="J43" s="6"/>
      <c r="K43" s="6"/>
      <c r="L43" s="6"/>
      <c r="M43" s="15">
        <f t="shared" si="0"/>
        <v>0</v>
      </c>
      <c r="N43" s="16">
        <f t="shared" si="1"/>
        <v>0</v>
      </c>
      <c r="O43" s="23">
        <f t="shared" si="15"/>
        <v>1</v>
      </c>
      <c r="P43" s="39">
        <f t="shared" si="2"/>
        <v>1</v>
      </c>
      <c r="Q43" s="35" t="e">
        <f t="shared" si="3"/>
        <v>#DIV/0!</v>
      </c>
      <c r="R43" s="36">
        <f t="shared" si="4"/>
        <v>1</v>
      </c>
      <c r="S43" s="15">
        <f t="shared" si="5"/>
        <v>0</v>
      </c>
      <c r="T43" s="34">
        <f t="shared" si="6"/>
        <v>0</v>
      </c>
      <c r="U43" s="34">
        <f t="shared" si="7"/>
        <v>1</v>
      </c>
      <c r="V43" s="34">
        <f t="shared" si="8"/>
        <v>0</v>
      </c>
      <c r="W43" s="34">
        <f t="shared" si="9"/>
        <v>0</v>
      </c>
      <c r="X43" s="24">
        <f t="shared" si="10"/>
        <v>0</v>
      </c>
      <c r="Y43" s="34">
        <f t="shared" si="11"/>
        <v>1</v>
      </c>
      <c r="Z43" s="15">
        <f t="shared" si="12"/>
        <v>0</v>
      </c>
      <c r="AA43" s="33" t="e">
        <f t="shared" si="13"/>
        <v>#DIV/0!</v>
      </c>
      <c r="AB43" s="17" t="e">
        <f t="shared" si="14"/>
        <v>#DIV/0!</v>
      </c>
      <c r="AC43" s="18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48">
        <f t="shared" si="16"/>
        <v>0</v>
      </c>
    </row>
    <row r="44" spans="1:42" ht="15.95" customHeight="1" x14ac:dyDescent="0.25">
      <c r="A44" s="20"/>
      <c r="B44" s="7"/>
      <c r="C44" s="23"/>
      <c r="D44" s="23"/>
      <c r="E44" s="6"/>
      <c r="F44" s="6"/>
      <c r="G44" s="6"/>
      <c r="H44" s="23"/>
      <c r="I44" s="6"/>
      <c r="J44" s="6"/>
      <c r="K44" s="6"/>
      <c r="L44" s="6"/>
      <c r="M44" s="15">
        <f t="shared" si="0"/>
        <v>0</v>
      </c>
      <c r="N44" s="16">
        <f t="shared" si="1"/>
        <v>0</v>
      </c>
      <c r="O44" s="23">
        <f t="shared" si="15"/>
        <v>1</v>
      </c>
      <c r="P44" s="39">
        <f t="shared" si="2"/>
        <v>1</v>
      </c>
      <c r="Q44" s="35" t="e">
        <f t="shared" si="3"/>
        <v>#DIV/0!</v>
      </c>
      <c r="R44" s="36">
        <f t="shared" si="4"/>
        <v>1</v>
      </c>
      <c r="S44" s="15">
        <f t="shared" si="5"/>
        <v>0</v>
      </c>
      <c r="T44" s="34">
        <f t="shared" si="6"/>
        <v>0</v>
      </c>
      <c r="U44" s="34">
        <f t="shared" si="7"/>
        <v>1</v>
      </c>
      <c r="V44" s="34">
        <f t="shared" si="8"/>
        <v>0</v>
      </c>
      <c r="W44" s="34">
        <f t="shared" si="9"/>
        <v>0</v>
      </c>
      <c r="X44" s="24">
        <f t="shared" si="10"/>
        <v>0</v>
      </c>
      <c r="Y44" s="34">
        <f t="shared" si="11"/>
        <v>1</v>
      </c>
      <c r="Z44" s="15">
        <f t="shared" si="12"/>
        <v>0</v>
      </c>
      <c r="AA44" s="33" t="e">
        <f t="shared" si="13"/>
        <v>#DIV/0!</v>
      </c>
      <c r="AB44" s="17" t="e">
        <f t="shared" si="14"/>
        <v>#DIV/0!</v>
      </c>
      <c r="AC44" s="18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48">
        <f t="shared" si="16"/>
        <v>0</v>
      </c>
    </row>
    <row r="45" spans="1:42" ht="15.95" customHeight="1" x14ac:dyDescent="0.25">
      <c r="A45" s="20"/>
      <c r="B45" s="7"/>
      <c r="C45" s="23"/>
      <c r="D45" s="23"/>
      <c r="E45" s="6"/>
      <c r="F45" s="6"/>
      <c r="G45" s="6"/>
      <c r="H45" s="23"/>
      <c r="I45" s="6"/>
      <c r="J45" s="6"/>
      <c r="K45" s="6"/>
      <c r="L45" s="6"/>
      <c r="M45" s="15">
        <f t="shared" si="0"/>
        <v>0</v>
      </c>
      <c r="N45" s="16">
        <f t="shared" si="1"/>
        <v>0</v>
      </c>
      <c r="O45" s="23">
        <f t="shared" si="15"/>
        <v>1</v>
      </c>
      <c r="P45" s="39">
        <f t="shared" si="2"/>
        <v>1</v>
      </c>
      <c r="Q45" s="35" t="e">
        <f t="shared" si="3"/>
        <v>#DIV/0!</v>
      </c>
      <c r="R45" s="36">
        <f t="shared" si="4"/>
        <v>1</v>
      </c>
      <c r="S45" s="15">
        <f t="shared" si="5"/>
        <v>0</v>
      </c>
      <c r="T45" s="34">
        <f t="shared" si="6"/>
        <v>0</v>
      </c>
      <c r="U45" s="34">
        <f t="shared" si="7"/>
        <v>1</v>
      </c>
      <c r="V45" s="34">
        <f t="shared" si="8"/>
        <v>0</v>
      </c>
      <c r="W45" s="34">
        <f t="shared" si="9"/>
        <v>0</v>
      </c>
      <c r="X45" s="24">
        <f t="shared" si="10"/>
        <v>0</v>
      </c>
      <c r="Y45" s="34">
        <f t="shared" si="11"/>
        <v>1</v>
      </c>
      <c r="Z45" s="15">
        <f t="shared" si="12"/>
        <v>0</v>
      </c>
      <c r="AA45" s="33" t="e">
        <f t="shared" si="13"/>
        <v>#DIV/0!</v>
      </c>
      <c r="AB45" s="17" t="e">
        <f t="shared" si="14"/>
        <v>#DIV/0!</v>
      </c>
      <c r="AC45" s="18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48">
        <f t="shared" si="16"/>
        <v>0</v>
      </c>
    </row>
    <row r="46" spans="1:42" ht="15.95" customHeight="1" x14ac:dyDescent="0.25">
      <c r="A46" s="20"/>
      <c r="B46" s="7"/>
      <c r="C46" s="23"/>
      <c r="D46" s="23"/>
      <c r="E46" s="6"/>
      <c r="F46" s="6"/>
      <c r="G46" s="6"/>
      <c r="H46" s="23"/>
      <c r="I46" s="6"/>
      <c r="J46" s="6"/>
      <c r="K46" s="6"/>
      <c r="L46" s="6"/>
      <c r="M46" s="15">
        <f t="shared" si="0"/>
        <v>0</v>
      </c>
      <c r="N46" s="16">
        <f t="shared" si="1"/>
        <v>0</v>
      </c>
      <c r="O46" s="23">
        <f t="shared" si="15"/>
        <v>1</v>
      </c>
      <c r="P46" s="39">
        <f t="shared" si="2"/>
        <v>1</v>
      </c>
      <c r="Q46" s="35" t="e">
        <f t="shared" si="3"/>
        <v>#DIV/0!</v>
      </c>
      <c r="R46" s="36">
        <f t="shared" si="4"/>
        <v>1</v>
      </c>
      <c r="S46" s="15">
        <f t="shared" si="5"/>
        <v>0</v>
      </c>
      <c r="T46" s="34">
        <f t="shared" si="6"/>
        <v>0</v>
      </c>
      <c r="U46" s="34">
        <f t="shared" si="7"/>
        <v>1</v>
      </c>
      <c r="V46" s="34">
        <f t="shared" si="8"/>
        <v>0</v>
      </c>
      <c r="W46" s="34">
        <f t="shared" si="9"/>
        <v>0</v>
      </c>
      <c r="X46" s="24">
        <f t="shared" si="10"/>
        <v>0</v>
      </c>
      <c r="Y46" s="34">
        <f t="shared" si="11"/>
        <v>1</v>
      </c>
      <c r="Z46" s="15">
        <f t="shared" si="12"/>
        <v>0</v>
      </c>
      <c r="AA46" s="33" t="e">
        <f t="shared" si="13"/>
        <v>#DIV/0!</v>
      </c>
      <c r="AB46" s="17" t="e">
        <f t="shared" si="14"/>
        <v>#DIV/0!</v>
      </c>
      <c r="AC46" s="18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48">
        <f t="shared" si="16"/>
        <v>0</v>
      </c>
    </row>
    <row r="47" spans="1:42" ht="15.95" customHeight="1" x14ac:dyDescent="0.25">
      <c r="A47" s="20"/>
      <c r="B47" s="7"/>
      <c r="C47" s="23"/>
      <c r="D47" s="23"/>
      <c r="E47" s="6"/>
      <c r="F47" s="6"/>
      <c r="G47" s="6"/>
      <c r="H47" s="23"/>
      <c r="I47" s="6"/>
      <c r="J47" s="6"/>
      <c r="K47" s="6"/>
      <c r="L47" s="6"/>
      <c r="M47" s="15">
        <f t="shared" si="0"/>
        <v>0</v>
      </c>
      <c r="N47" s="16">
        <f t="shared" si="1"/>
        <v>0</v>
      </c>
      <c r="O47" s="23">
        <f t="shared" si="15"/>
        <v>1</v>
      </c>
      <c r="P47" s="39">
        <f t="shared" si="2"/>
        <v>1</v>
      </c>
      <c r="Q47" s="35" t="e">
        <f t="shared" si="3"/>
        <v>#DIV/0!</v>
      </c>
      <c r="R47" s="36">
        <f t="shared" ref="R47:R78" si="17">IF(L47="Semestral",2,1)</f>
        <v>1</v>
      </c>
      <c r="S47" s="15">
        <f t="shared" si="5"/>
        <v>0</v>
      </c>
      <c r="T47" s="34">
        <f t="shared" si="6"/>
        <v>0</v>
      </c>
      <c r="U47" s="34">
        <f t="shared" ref="U47:U78" si="18">IF($X$11=2,1,0)</f>
        <v>1</v>
      </c>
      <c r="V47" s="34">
        <f t="shared" ref="V47:V78" si="19">IF($N$11-I47&gt;H47,H47,$N$11-I47)</f>
        <v>0</v>
      </c>
      <c r="W47" s="34">
        <f t="shared" ref="W47:W78" si="20">IF(V47&gt;0,V47,0)</f>
        <v>0</v>
      </c>
      <c r="X47" s="24">
        <f t="shared" si="10"/>
        <v>0</v>
      </c>
      <c r="Y47" s="34">
        <f t="shared" si="11"/>
        <v>1</v>
      </c>
      <c r="Z47" s="15">
        <f t="shared" si="12"/>
        <v>0</v>
      </c>
      <c r="AA47" s="33" t="e">
        <f t="shared" si="13"/>
        <v>#DIV/0!</v>
      </c>
      <c r="AB47" s="17" t="e">
        <f t="shared" si="14"/>
        <v>#DIV/0!</v>
      </c>
      <c r="AC47" s="18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48">
        <f t="shared" si="16"/>
        <v>0</v>
      </c>
    </row>
    <row r="48" spans="1:42" ht="15.95" customHeight="1" x14ac:dyDescent="0.25">
      <c r="A48" s="20"/>
      <c r="B48" s="7"/>
      <c r="C48" s="23"/>
      <c r="D48" s="23"/>
      <c r="E48" s="6"/>
      <c r="F48" s="6"/>
      <c r="G48" s="6"/>
      <c r="H48" s="23"/>
      <c r="I48" s="6"/>
      <c r="J48" s="6"/>
      <c r="K48" s="6"/>
      <c r="L48" s="6"/>
      <c r="M48" s="15">
        <f t="shared" si="0"/>
        <v>0</v>
      </c>
      <c r="N48" s="16">
        <f t="shared" si="1"/>
        <v>0</v>
      </c>
      <c r="O48" s="23">
        <f t="shared" si="15"/>
        <v>1</v>
      </c>
      <c r="P48" s="39">
        <f t="shared" si="2"/>
        <v>1</v>
      </c>
      <c r="Q48" s="35" t="e">
        <f t="shared" si="3"/>
        <v>#DIV/0!</v>
      </c>
      <c r="R48" s="36">
        <f t="shared" si="17"/>
        <v>1</v>
      </c>
      <c r="S48" s="15">
        <f t="shared" si="5"/>
        <v>0</v>
      </c>
      <c r="T48" s="34">
        <f t="shared" si="6"/>
        <v>0</v>
      </c>
      <c r="U48" s="34">
        <f t="shared" si="18"/>
        <v>1</v>
      </c>
      <c r="V48" s="34">
        <f t="shared" si="19"/>
        <v>0</v>
      </c>
      <c r="W48" s="34">
        <f t="shared" si="20"/>
        <v>0</v>
      </c>
      <c r="X48" s="24">
        <f t="shared" ref="X48:X79" si="21">IF(Y48&gt;S48,S48,Y48)</f>
        <v>0</v>
      </c>
      <c r="Y48" s="34">
        <f t="shared" ref="Y48:Y79" si="22">IF($N$11&lt;I48,0,(W48*R48)-T48+U48)</f>
        <v>1</v>
      </c>
      <c r="Z48" s="15">
        <f t="shared" ref="Z48:Z79" si="23">S48-X48</f>
        <v>0</v>
      </c>
      <c r="AA48" s="33" t="e">
        <f t="shared" si="13"/>
        <v>#DIV/0!</v>
      </c>
      <c r="AB48" s="17" t="e">
        <f t="shared" si="14"/>
        <v>#DIV/0!</v>
      </c>
      <c r="AC48" s="18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48">
        <f t="shared" si="16"/>
        <v>0</v>
      </c>
    </row>
    <row r="49" spans="1:42" ht="15.95" customHeight="1" x14ac:dyDescent="0.25">
      <c r="A49" s="20"/>
      <c r="B49" s="7"/>
      <c r="C49" s="23"/>
      <c r="D49" s="23"/>
      <c r="E49" s="6"/>
      <c r="F49" s="6"/>
      <c r="G49" s="6"/>
      <c r="H49" s="23"/>
      <c r="I49" s="6"/>
      <c r="J49" s="6"/>
      <c r="K49" s="6"/>
      <c r="L49" s="6"/>
      <c r="M49" s="15">
        <f t="shared" si="0"/>
        <v>0</v>
      </c>
      <c r="N49" s="16">
        <f t="shared" ref="N49:N80" si="24">F49*G49*O49</f>
        <v>0</v>
      </c>
      <c r="O49" s="23">
        <f t="shared" si="15"/>
        <v>1</v>
      </c>
      <c r="P49" s="39">
        <f t="shared" ref="P49:P80" si="25">IF(D49 = "Integral",1.3,1)</f>
        <v>1</v>
      </c>
      <c r="Q49" s="35" t="e">
        <f t="shared" si="3"/>
        <v>#DIV/0!</v>
      </c>
      <c r="R49" s="36">
        <f t="shared" si="17"/>
        <v>1</v>
      </c>
      <c r="S49" s="15">
        <f t="shared" si="5"/>
        <v>0</v>
      </c>
      <c r="T49" s="34">
        <f t="shared" si="6"/>
        <v>0</v>
      </c>
      <c r="U49" s="34">
        <f t="shared" si="18"/>
        <v>1</v>
      </c>
      <c r="V49" s="34">
        <f t="shared" si="19"/>
        <v>0</v>
      </c>
      <c r="W49" s="34">
        <f t="shared" si="20"/>
        <v>0</v>
      </c>
      <c r="X49" s="24">
        <f t="shared" si="21"/>
        <v>0</v>
      </c>
      <c r="Y49" s="34">
        <f t="shared" si="22"/>
        <v>1</v>
      </c>
      <c r="Z49" s="15">
        <f t="shared" si="23"/>
        <v>0</v>
      </c>
      <c r="AA49" s="33" t="e">
        <f t="shared" ref="AA49:AA80" si="26">(((Q49/40)*Z49)/$Z$11)*P49</f>
        <v>#DIV/0!</v>
      </c>
      <c r="AB49" s="17" t="e">
        <f t="shared" si="14"/>
        <v>#DIV/0!</v>
      </c>
      <c r="AC49" s="18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48">
        <f t="shared" si="16"/>
        <v>0</v>
      </c>
    </row>
    <row r="50" spans="1:42" ht="15.95" customHeight="1" x14ac:dyDescent="0.25">
      <c r="A50" s="20"/>
      <c r="B50" s="7"/>
      <c r="C50" s="23"/>
      <c r="D50" s="23"/>
      <c r="E50" s="6"/>
      <c r="F50" s="6"/>
      <c r="G50" s="6"/>
      <c r="H50" s="23"/>
      <c r="I50" s="6"/>
      <c r="J50" s="6"/>
      <c r="K50" s="6"/>
      <c r="L50" s="6"/>
      <c r="M50" s="15">
        <f t="shared" si="0"/>
        <v>0</v>
      </c>
      <c r="N50" s="16">
        <f t="shared" si="24"/>
        <v>0</v>
      </c>
      <c r="O50" s="23">
        <f t="shared" si="15"/>
        <v>1</v>
      </c>
      <c r="P50" s="39">
        <f t="shared" si="25"/>
        <v>1</v>
      </c>
      <c r="Q50" s="35" t="e">
        <f t="shared" si="3"/>
        <v>#DIV/0!</v>
      </c>
      <c r="R50" s="36">
        <f t="shared" si="17"/>
        <v>1</v>
      </c>
      <c r="S50" s="15">
        <f t="shared" si="5"/>
        <v>0</v>
      </c>
      <c r="T50" s="34">
        <f t="shared" si="6"/>
        <v>0</v>
      </c>
      <c r="U50" s="34">
        <f t="shared" si="18"/>
        <v>1</v>
      </c>
      <c r="V50" s="34">
        <f t="shared" si="19"/>
        <v>0</v>
      </c>
      <c r="W50" s="34">
        <f t="shared" si="20"/>
        <v>0</v>
      </c>
      <c r="X50" s="24">
        <f t="shared" si="21"/>
        <v>0</v>
      </c>
      <c r="Y50" s="34">
        <f t="shared" si="22"/>
        <v>1</v>
      </c>
      <c r="Z50" s="15">
        <f t="shared" si="23"/>
        <v>0</v>
      </c>
      <c r="AA50" s="33" t="e">
        <f t="shared" si="26"/>
        <v>#DIV/0!</v>
      </c>
      <c r="AB50" s="17" t="e">
        <f t="shared" si="14"/>
        <v>#DIV/0!</v>
      </c>
      <c r="AC50" s="18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48">
        <f t="shared" si="16"/>
        <v>0</v>
      </c>
    </row>
    <row r="51" spans="1:42" ht="15.95" customHeight="1" x14ac:dyDescent="0.25">
      <c r="A51" s="20"/>
      <c r="B51" s="7"/>
      <c r="C51" s="23"/>
      <c r="D51" s="23"/>
      <c r="E51" s="6"/>
      <c r="F51" s="6"/>
      <c r="G51" s="6"/>
      <c r="H51" s="23"/>
      <c r="I51" s="6"/>
      <c r="J51" s="6"/>
      <c r="K51" s="6"/>
      <c r="L51" s="6"/>
      <c r="M51" s="15">
        <f t="shared" si="0"/>
        <v>0</v>
      </c>
      <c r="N51" s="16">
        <f t="shared" si="24"/>
        <v>0</v>
      </c>
      <c r="O51" s="23">
        <f t="shared" si="15"/>
        <v>1</v>
      </c>
      <c r="P51" s="39">
        <f t="shared" si="25"/>
        <v>1</v>
      </c>
      <c r="Q51" s="35" t="e">
        <f t="shared" si="3"/>
        <v>#DIV/0!</v>
      </c>
      <c r="R51" s="36">
        <f t="shared" si="17"/>
        <v>1</v>
      </c>
      <c r="S51" s="15">
        <f t="shared" si="5"/>
        <v>0</v>
      </c>
      <c r="T51" s="34">
        <f t="shared" si="6"/>
        <v>0</v>
      </c>
      <c r="U51" s="34">
        <f t="shared" si="18"/>
        <v>1</v>
      </c>
      <c r="V51" s="34">
        <f t="shared" si="19"/>
        <v>0</v>
      </c>
      <c r="W51" s="34">
        <f t="shared" si="20"/>
        <v>0</v>
      </c>
      <c r="X51" s="24">
        <f t="shared" si="21"/>
        <v>0</v>
      </c>
      <c r="Y51" s="34">
        <f t="shared" si="22"/>
        <v>1</v>
      </c>
      <c r="Z51" s="15">
        <f t="shared" si="23"/>
        <v>0</v>
      </c>
      <c r="AA51" s="33" t="e">
        <f t="shared" si="26"/>
        <v>#DIV/0!</v>
      </c>
      <c r="AB51" s="17" t="e">
        <f t="shared" si="14"/>
        <v>#DIV/0!</v>
      </c>
      <c r="AC51" s="18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48">
        <f t="shared" si="16"/>
        <v>0</v>
      </c>
    </row>
    <row r="52" spans="1:42" ht="15.95" customHeight="1" x14ac:dyDescent="0.25">
      <c r="A52" s="20"/>
      <c r="B52" s="7"/>
      <c r="C52" s="23"/>
      <c r="D52" s="23"/>
      <c r="E52" s="6"/>
      <c r="F52" s="6"/>
      <c r="G52" s="6"/>
      <c r="H52" s="23"/>
      <c r="I52" s="6"/>
      <c r="J52" s="6"/>
      <c r="K52" s="6"/>
      <c r="L52" s="6"/>
      <c r="M52" s="15">
        <f t="shared" si="0"/>
        <v>0</v>
      </c>
      <c r="N52" s="16">
        <f t="shared" si="24"/>
        <v>0</v>
      </c>
      <c r="O52" s="23">
        <f t="shared" si="15"/>
        <v>1</v>
      </c>
      <c r="P52" s="39">
        <f t="shared" si="25"/>
        <v>1</v>
      </c>
      <c r="Q52" s="35" t="e">
        <f t="shared" si="3"/>
        <v>#DIV/0!</v>
      </c>
      <c r="R52" s="36">
        <f t="shared" si="17"/>
        <v>1</v>
      </c>
      <c r="S52" s="15">
        <f t="shared" si="5"/>
        <v>0</v>
      </c>
      <c r="T52" s="34">
        <f t="shared" si="6"/>
        <v>0</v>
      </c>
      <c r="U52" s="34">
        <f t="shared" si="18"/>
        <v>1</v>
      </c>
      <c r="V52" s="34">
        <f t="shared" si="19"/>
        <v>0</v>
      </c>
      <c r="W52" s="34">
        <f t="shared" si="20"/>
        <v>0</v>
      </c>
      <c r="X52" s="24">
        <f t="shared" si="21"/>
        <v>0</v>
      </c>
      <c r="Y52" s="34">
        <f t="shared" si="22"/>
        <v>1</v>
      </c>
      <c r="Z52" s="15">
        <f t="shared" si="23"/>
        <v>0</v>
      </c>
      <c r="AA52" s="33" t="e">
        <f t="shared" si="26"/>
        <v>#DIV/0!</v>
      </c>
      <c r="AB52" s="17" t="e">
        <f t="shared" si="14"/>
        <v>#DIV/0!</v>
      </c>
      <c r="AC52" s="18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48">
        <f t="shared" si="16"/>
        <v>0</v>
      </c>
    </row>
    <row r="53" spans="1:42" ht="15.95" customHeight="1" x14ac:dyDescent="0.25">
      <c r="A53" s="20"/>
      <c r="B53" s="7"/>
      <c r="C53" s="23"/>
      <c r="D53" s="23"/>
      <c r="E53" s="6"/>
      <c r="F53" s="6"/>
      <c r="G53" s="6"/>
      <c r="H53" s="23"/>
      <c r="I53" s="6"/>
      <c r="J53" s="6"/>
      <c r="K53" s="6"/>
      <c r="L53" s="6"/>
      <c r="M53" s="15">
        <f t="shared" si="0"/>
        <v>0</v>
      </c>
      <c r="N53" s="16">
        <f t="shared" si="24"/>
        <v>0</v>
      </c>
      <c r="O53" s="23">
        <f t="shared" si="15"/>
        <v>1</v>
      </c>
      <c r="P53" s="39">
        <f t="shared" si="25"/>
        <v>1</v>
      </c>
      <c r="Q53" s="35" t="e">
        <f t="shared" si="3"/>
        <v>#DIV/0!</v>
      </c>
      <c r="R53" s="36">
        <f t="shared" si="17"/>
        <v>1</v>
      </c>
      <c r="S53" s="15">
        <f t="shared" si="5"/>
        <v>0</v>
      </c>
      <c r="T53" s="34">
        <f t="shared" si="6"/>
        <v>0</v>
      </c>
      <c r="U53" s="34">
        <f t="shared" si="18"/>
        <v>1</v>
      </c>
      <c r="V53" s="34">
        <f t="shared" si="19"/>
        <v>0</v>
      </c>
      <c r="W53" s="34">
        <f t="shared" si="20"/>
        <v>0</v>
      </c>
      <c r="X53" s="24">
        <f t="shared" si="21"/>
        <v>0</v>
      </c>
      <c r="Y53" s="34">
        <f t="shared" si="22"/>
        <v>1</v>
      </c>
      <c r="Z53" s="15">
        <f t="shared" si="23"/>
        <v>0</v>
      </c>
      <c r="AA53" s="33" t="e">
        <f t="shared" si="26"/>
        <v>#DIV/0!</v>
      </c>
      <c r="AB53" s="17" t="e">
        <f t="shared" si="14"/>
        <v>#DIV/0!</v>
      </c>
      <c r="AC53" s="18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48">
        <f t="shared" si="16"/>
        <v>0</v>
      </c>
    </row>
    <row r="54" spans="1:42" ht="15.95" customHeight="1" x14ac:dyDescent="0.25">
      <c r="A54" s="20"/>
      <c r="B54" s="7"/>
      <c r="C54" s="23"/>
      <c r="D54" s="23"/>
      <c r="E54" s="6"/>
      <c r="F54" s="6"/>
      <c r="G54" s="6"/>
      <c r="H54" s="23"/>
      <c r="I54" s="6"/>
      <c r="J54" s="6"/>
      <c r="K54" s="6"/>
      <c r="L54" s="6"/>
      <c r="M54" s="15">
        <f t="shared" si="0"/>
        <v>0</v>
      </c>
      <c r="N54" s="16">
        <f t="shared" si="24"/>
        <v>0</v>
      </c>
      <c r="O54" s="23">
        <f t="shared" si="15"/>
        <v>1</v>
      </c>
      <c r="P54" s="39">
        <f t="shared" si="25"/>
        <v>1</v>
      </c>
      <c r="Q54" s="35" t="e">
        <f t="shared" si="3"/>
        <v>#DIV/0!</v>
      </c>
      <c r="R54" s="36">
        <f t="shared" si="17"/>
        <v>1</v>
      </c>
      <c r="S54" s="15">
        <f t="shared" si="5"/>
        <v>0</v>
      </c>
      <c r="T54" s="34">
        <f t="shared" si="6"/>
        <v>0</v>
      </c>
      <c r="U54" s="34">
        <f t="shared" si="18"/>
        <v>1</v>
      </c>
      <c r="V54" s="34">
        <f t="shared" si="19"/>
        <v>0</v>
      </c>
      <c r="W54" s="34">
        <f t="shared" si="20"/>
        <v>0</v>
      </c>
      <c r="X54" s="24">
        <f t="shared" si="21"/>
        <v>0</v>
      </c>
      <c r="Y54" s="34">
        <f t="shared" si="22"/>
        <v>1</v>
      </c>
      <c r="Z54" s="15">
        <f t="shared" si="23"/>
        <v>0</v>
      </c>
      <c r="AA54" s="33" t="e">
        <f t="shared" si="26"/>
        <v>#DIV/0!</v>
      </c>
      <c r="AB54" s="17" t="e">
        <f t="shared" si="14"/>
        <v>#DIV/0!</v>
      </c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48">
        <f t="shared" si="16"/>
        <v>0</v>
      </c>
    </row>
    <row r="55" spans="1:42" ht="15.95" customHeight="1" x14ac:dyDescent="0.25">
      <c r="A55" s="20"/>
      <c r="B55" s="7"/>
      <c r="C55" s="23"/>
      <c r="D55" s="23"/>
      <c r="E55" s="6"/>
      <c r="F55" s="6"/>
      <c r="G55" s="6"/>
      <c r="H55" s="23"/>
      <c r="I55" s="6"/>
      <c r="J55" s="6"/>
      <c r="K55" s="6"/>
      <c r="L55" s="6"/>
      <c r="M55" s="15">
        <f t="shared" si="0"/>
        <v>0</v>
      </c>
      <c r="N55" s="16">
        <f t="shared" si="24"/>
        <v>0</v>
      </c>
      <c r="O55" s="23">
        <f t="shared" si="15"/>
        <v>1</v>
      </c>
      <c r="P55" s="39">
        <f t="shared" si="25"/>
        <v>1</v>
      </c>
      <c r="Q55" s="35" t="e">
        <f t="shared" si="3"/>
        <v>#DIV/0!</v>
      </c>
      <c r="R55" s="36">
        <f t="shared" si="17"/>
        <v>1</v>
      </c>
      <c r="S55" s="15">
        <f t="shared" si="5"/>
        <v>0</v>
      </c>
      <c r="T55" s="34">
        <f t="shared" si="6"/>
        <v>0</v>
      </c>
      <c r="U55" s="34">
        <f t="shared" si="18"/>
        <v>1</v>
      </c>
      <c r="V55" s="34">
        <f t="shared" si="19"/>
        <v>0</v>
      </c>
      <c r="W55" s="34">
        <f t="shared" si="20"/>
        <v>0</v>
      </c>
      <c r="X55" s="24">
        <f t="shared" si="21"/>
        <v>0</v>
      </c>
      <c r="Y55" s="34">
        <f t="shared" si="22"/>
        <v>1</v>
      </c>
      <c r="Z55" s="15">
        <f t="shared" si="23"/>
        <v>0</v>
      </c>
      <c r="AA55" s="33" t="e">
        <f t="shared" si="26"/>
        <v>#DIV/0!</v>
      </c>
      <c r="AB55" s="17" t="e">
        <f t="shared" si="14"/>
        <v>#DIV/0!</v>
      </c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48">
        <f t="shared" si="16"/>
        <v>0</v>
      </c>
    </row>
    <row r="56" spans="1:42" ht="15.95" customHeight="1" x14ac:dyDescent="0.25">
      <c r="A56" s="20"/>
      <c r="B56" s="7"/>
      <c r="C56" s="23"/>
      <c r="D56" s="23"/>
      <c r="E56" s="6"/>
      <c r="F56" s="6"/>
      <c r="G56" s="6"/>
      <c r="H56" s="23"/>
      <c r="I56" s="6"/>
      <c r="J56" s="6"/>
      <c r="K56" s="6"/>
      <c r="L56" s="6"/>
      <c r="M56" s="15">
        <f t="shared" si="0"/>
        <v>0</v>
      </c>
      <c r="N56" s="16">
        <f t="shared" si="24"/>
        <v>0</v>
      </c>
      <c r="O56" s="23">
        <f t="shared" si="15"/>
        <v>1</v>
      </c>
      <c r="P56" s="39">
        <f t="shared" si="25"/>
        <v>1</v>
      </c>
      <c r="Q56" s="35" t="e">
        <f t="shared" si="3"/>
        <v>#DIV/0!</v>
      </c>
      <c r="R56" s="36">
        <f t="shared" si="17"/>
        <v>1</v>
      </c>
      <c r="S56" s="15">
        <f t="shared" si="5"/>
        <v>0</v>
      </c>
      <c r="T56" s="34">
        <f t="shared" si="6"/>
        <v>0</v>
      </c>
      <c r="U56" s="34">
        <f t="shared" si="18"/>
        <v>1</v>
      </c>
      <c r="V56" s="34">
        <f t="shared" si="19"/>
        <v>0</v>
      </c>
      <c r="W56" s="34">
        <f t="shared" si="20"/>
        <v>0</v>
      </c>
      <c r="X56" s="24">
        <f t="shared" si="21"/>
        <v>0</v>
      </c>
      <c r="Y56" s="34">
        <f t="shared" si="22"/>
        <v>1</v>
      </c>
      <c r="Z56" s="15">
        <f t="shared" si="23"/>
        <v>0</v>
      </c>
      <c r="AA56" s="33" t="e">
        <f t="shared" si="26"/>
        <v>#DIV/0!</v>
      </c>
      <c r="AB56" s="17" t="e">
        <f t="shared" si="14"/>
        <v>#DIV/0!</v>
      </c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48">
        <f t="shared" si="16"/>
        <v>0</v>
      </c>
    </row>
    <row r="57" spans="1:42" ht="15.95" customHeight="1" x14ac:dyDescent="0.25">
      <c r="A57" s="20"/>
      <c r="B57" s="7"/>
      <c r="C57" s="23"/>
      <c r="D57" s="23"/>
      <c r="E57" s="6"/>
      <c r="F57" s="6"/>
      <c r="G57" s="6"/>
      <c r="H57" s="23"/>
      <c r="I57" s="6"/>
      <c r="J57" s="6"/>
      <c r="K57" s="6"/>
      <c r="L57" s="6"/>
      <c r="M57" s="15">
        <f t="shared" si="0"/>
        <v>0</v>
      </c>
      <c r="N57" s="16">
        <f t="shared" si="24"/>
        <v>0</v>
      </c>
      <c r="O57" s="23">
        <f t="shared" si="15"/>
        <v>1</v>
      </c>
      <c r="P57" s="39">
        <f t="shared" si="25"/>
        <v>1</v>
      </c>
      <c r="Q57" s="35" t="e">
        <f t="shared" si="3"/>
        <v>#DIV/0!</v>
      </c>
      <c r="R57" s="36">
        <f t="shared" si="17"/>
        <v>1</v>
      </c>
      <c r="S57" s="15">
        <f t="shared" si="5"/>
        <v>0</v>
      </c>
      <c r="T57" s="34">
        <f t="shared" si="6"/>
        <v>0</v>
      </c>
      <c r="U57" s="34">
        <f t="shared" si="18"/>
        <v>1</v>
      </c>
      <c r="V57" s="34">
        <f t="shared" si="19"/>
        <v>0</v>
      </c>
      <c r="W57" s="34">
        <f t="shared" si="20"/>
        <v>0</v>
      </c>
      <c r="X57" s="24">
        <f t="shared" si="21"/>
        <v>0</v>
      </c>
      <c r="Y57" s="34">
        <f t="shared" si="22"/>
        <v>1</v>
      </c>
      <c r="Z57" s="15">
        <f t="shared" si="23"/>
        <v>0</v>
      </c>
      <c r="AA57" s="33" t="e">
        <f t="shared" si="26"/>
        <v>#DIV/0!</v>
      </c>
      <c r="AB57" s="17" t="e">
        <f t="shared" si="14"/>
        <v>#DIV/0!</v>
      </c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48">
        <f t="shared" si="16"/>
        <v>0</v>
      </c>
    </row>
    <row r="58" spans="1:42" ht="15.95" customHeight="1" x14ac:dyDescent="0.25">
      <c r="A58" s="20"/>
      <c r="B58" s="7"/>
      <c r="C58" s="23"/>
      <c r="D58" s="23"/>
      <c r="E58" s="6"/>
      <c r="F58" s="6"/>
      <c r="G58" s="6"/>
      <c r="H58" s="23"/>
      <c r="I58" s="6"/>
      <c r="J58" s="6"/>
      <c r="K58" s="6"/>
      <c r="L58" s="6"/>
      <c r="M58" s="15">
        <f t="shared" si="0"/>
        <v>0</v>
      </c>
      <c r="N58" s="16">
        <f t="shared" si="24"/>
        <v>0</v>
      </c>
      <c r="O58" s="23">
        <f t="shared" si="15"/>
        <v>1</v>
      </c>
      <c r="P58" s="39">
        <f t="shared" si="25"/>
        <v>1</v>
      </c>
      <c r="Q58" s="35" t="e">
        <f t="shared" si="3"/>
        <v>#DIV/0!</v>
      </c>
      <c r="R58" s="36">
        <f t="shared" si="17"/>
        <v>1</v>
      </c>
      <c r="S58" s="15">
        <f t="shared" si="5"/>
        <v>0</v>
      </c>
      <c r="T58" s="34">
        <f t="shared" si="6"/>
        <v>0</v>
      </c>
      <c r="U58" s="34">
        <f t="shared" si="18"/>
        <v>1</v>
      </c>
      <c r="V58" s="34">
        <f t="shared" si="19"/>
        <v>0</v>
      </c>
      <c r="W58" s="34">
        <f t="shared" si="20"/>
        <v>0</v>
      </c>
      <c r="X58" s="24">
        <f t="shared" si="21"/>
        <v>0</v>
      </c>
      <c r="Y58" s="34">
        <f t="shared" si="22"/>
        <v>1</v>
      </c>
      <c r="Z58" s="15">
        <f t="shared" si="23"/>
        <v>0</v>
      </c>
      <c r="AA58" s="33" t="e">
        <f t="shared" si="26"/>
        <v>#DIV/0!</v>
      </c>
      <c r="AB58" s="17" t="e">
        <f t="shared" si="14"/>
        <v>#DIV/0!</v>
      </c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48">
        <f t="shared" si="16"/>
        <v>0</v>
      </c>
    </row>
    <row r="59" spans="1:42" ht="15.95" customHeight="1" x14ac:dyDescent="0.25">
      <c r="A59" s="20"/>
      <c r="B59" s="7"/>
      <c r="C59" s="23"/>
      <c r="D59" s="23"/>
      <c r="E59" s="6"/>
      <c r="F59" s="6"/>
      <c r="G59" s="6"/>
      <c r="H59" s="23"/>
      <c r="I59" s="6"/>
      <c r="J59" s="6"/>
      <c r="K59" s="6"/>
      <c r="L59" s="6"/>
      <c r="M59" s="15">
        <f t="shared" si="0"/>
        <v>0</v>
      </c>
      <c r="N59" s="16">
        <f t="shared" si="24"/>
        <v>0</v>
      </c>
      <c r="O59" s="23">
        <f t="shared" si="15"/>
        <v>1</v>
      </c>
      <c r="P59" s="39">
        <f t="shared" si="25"/>
        <v>1</v>
      </c>
      <c r="Q59" s="35" t="e">
        <f t="shared" si="3"/>
        <v>#DIV/0!</v>
      </c>
      <c r="R59" s="36">
        <f t="shared" si="17"/>
        <v>1</v>
      </c>
      <c r="S59" s="15">
        <f t="shared" si="5"/>
        <v>0</v>
      </c>
      <c r="T59" s="34">
        <f t="shared" si="6"/>
        <v>0</v>
      </c>
      <c r="U59" s="34">
        <f t="shared" si="18"/>
        <v>1</v>
      </c>
      <c r="V59" s="34">
        <f t="shared" si="19"/>
        <v>0</v>
      </c>
      <c r="W59" s="34">
        <f t="shared" si="20"/>
        <v>0</v>
      </c>
      <c r="X59" s="24">
        <f t="shared" si="21"/>
        <v>0</v>
      </c>
      <c r="Y59" s="34">
        <f t="shared" si="22"/>
        <v>1</v>
      </c>
      <c r="Z59" s="15">
        <f t="shared" si="23"/>
        <v>0</v>
      </c>
      <c r="AA59" s="33" t="e">
        <f t="shared" si="26"/>
        <v>#DIV/0!</v>
      </c>
      <c r="AB59" s="17" t="e">
        <f t="shared" si="14"/>
        <v>#DIV/0!</v>
      </c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48">
        <f t="shared" si="16"/>
        <v>0</v>
      </c>
    </row>
    <row r="60" spans="1:42" ht="15.95" customHeight="1" x14ac:dyDescent="0.25">
      <c r="A60" s="20"/>
      <c r="B60" s="7"/>
      <c r="C60" s="23"/>
      <c r="D60" s="23"/>
      <c r="E60" s="6"/>
      <c r="F60" s="6"/>
      <c r="G60" s="6"/>
      <c r="H60" s="23"/>
      <c r="I60" s="6"/>
      <c r="J60" s="6"/>
      <c r="K60" s="6"/>
      <c r="L60" s="6"/>
      <c r="M60" s="15">
        <f t="shared" si="0"/>
        <v>0</v>
      </c>
      <c r="N60" s="16">
        <f t="shared" si="24"/>
        <v>0</v>
      </c>
      <c r="O60" s="23">
        <f t="shared" si="15"/>
        <v>1</v>
      </c>
      <c r="P60" s="39">
        <f t="shared" si="25"/>
        <v>1</v>
      </c>
      <c r="Q60" s="35" t="e">
        <f t="shared" si="3"/>
        <v>#DIV/0!</v>
      </c>
      <c r="R60" s="36">
        <f t="shared" si="17"/>
        <v>1</v>
      </c>
      <c r="S60" s="15">
        <f t="shared" si="5"/>
        <v>0</v>
      </c>
      <c r="T60" s="34">
        <f t="shared" si="6"/>
        <v>0</v>
      </c>
      <c r="U60" s="34">
        <f t="shared" si="18"/>
        <v>1</v>
      </c>
      <c r="V60" s="34">
        <f t="shared" si="19"/>
        <v>0</v>
      </c>
      <c r="W60" s="34">
        <f t="shared" si="20"/>
        <v>0</v>
      </c>
      <c r="X60" s="24">
        <f t="shared" si="21"/>
        <v>0</v>
      </c>
      <c r="Y60" s="34">
        <f t="shared" si="22"/>
        <v>1</v>
      </c>
      <c r="Z60" s="15">
        <f t="shared" si="23"/>
        <v>0</v>
      </c>
      <c r="AA60" s="33" t="e">
        <f t="shared" si="26"/>
        <v>#DIV/0!</v>
      </c>
      <c r="AB60" s="17" t="e">
        <f t="shared" si="14"/>
        <v>#DIV/0!</v>
      </c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48">
        <f t="shared" si="16"/>
        <v>0</v>
      </c>
    </row>
    <row r="61" spans="1:42" ht="15.95" customHeight="1" x14ac:dyDescent="0.25">
      <c r="A61" s="20"/>
      <c r="B61" s="7"/>
      <c r="C61" s="23"/>
      <c r="D61" s="23"/>
      <c r="E61" s="6"/>
      <c r="F61" s="6"/>
      <c r="G61" s="6"/>
      <c r="H61" s="23"/>
      <c r="I61" s="6"/>
      <c r="J61" s="6"/>
      <c r="K61" s="6"/>
      <c r="L61" s="6"/>
      <c r="M61" s="15">
        <f t="shared" si="0"/>
        <v>0</v>
      </c>
      <c r="N61" s="16">
        <f t="shared" si="24"/>
        <v>0</v>
      </c>
      <c r="O61" s="23">
        <f t="shared" si="15"/>
        <v>1</v>
      </c>
      <c r="P61" s="39">
        <f t="shared" si="25"/>
        <v>1</v>
      </c>
      <c r="Q61" s="35" t="e">
        <f t="shared" si="3"/>
        <v>#DIV/0!</v>
      </c>
      <c r="R61" s="36">
        <f t="shared" si="17"/>
        <v>1</v>
      </c>
      <c r="S61" s="15">
        <f t="shared" si="5"/>
        <v>0</v>
      </c>
      <c r="T61" s="34">
        <f t="shared" si="6"/>
        <v>0</v>
      </c>
      <c r="U61" s="34">
        <f t="shared" si="18"/>
        <v>1</v>
      </c>
      <c r="V61" s="34">
        <f t="shared" si="19"/>
        <v>0</v>
      </c>
      <c r="W61" s="34">
        <f t="shared" si="20"/>
        <v>0</v>
      </c>
      <c r="X61" s="24">
        <f t="shared" si="21"/>
        <v>0</v>
      </c>
      <c r="Y61" s="34">
        <f t="shared" si="22"/>
        <v>1</v>
      </c>
      <c r="Z61" s="15">
        <f t="shared" si="23"/>
        <v>0</v>
      </c>
      <c r="AA61" s="33" t="e">
        <f t="shared" si="26"/>
        <v>#DIV/0!</v>
      </c>
      <c r="AB61" s="17" t="e">
        <f t="shared" si="14"/>
        <v>#DIV/0!</v>
      </c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48">
        <f t="shared" si="16"/>
        <v>0</v>
      </c>
    </row>
    <row r="62" spans="1:42" ht="15.95" customHeight="1" x14ac:dyDescent="0.25">
      <c r="A62" s="20"/>
      <c r="B62" s="7"/>
      <c r="C62" s="23"/>
      <c r="D62" s="23"/>
      <c r="E62" s="6"/>
      <c r="F62" s="6"/>
      <c r="G62" s="6"/>
      <c r="H62" s="23"/>
      <c r="I62" s="6"/>
      <c r="J62" s="6"/>
      <c r="K62" s="6"/>
      <c r="L62" s="6"/>
      <c r="M62" s="15">
        <f t="shared" si="0"/>
        <v>0</v>
      </c>
      <c r="N62" s="16">
        <f t="shared" si="24"/>
        <v>0</v>
      </c>
      <c r="O62" s="23">
        <f t="shared" si="15"/>
        <v>1</v>
      </c>
      <c r="P62" s="39">
        <f t="shared" si="25"/>
        <v>1</v>
      </c>
      <c r="Q62" s="35" t="e">
        <f t="shared" si="3"/>
        <v>#DIV/0!</v>
      </c>
      <c r="R62" s="36">
        <f t="shared" si="17"/>
        <v>1</v>
      </c>
      <c r="S62" s="15">
        <f t="shared" si="5"/>
        <v>0</v>
      </c>
      <c r="T62" s="34">
        <f t="shared" si="6"/>
        <v>0</v>
      </c>
      <c r="U62" s="34">
        <f t="shared" si="18"/>
        <v>1</v>
      </c>
      <c r="V62" s="34">
        <f t="shared" si="19"/>
        <v>0</v>
      </c>
      <c r="W62" s="34">
        <f t="shared" si="20"/>
        <v>0</v>
      </c>
      <c r="X62" s="24">
        <f t="shared" si="21"/>
        <v>0</v>
      </c>
      <c r="Y62" s="34">
        <f t="shared" si="22"/>
        <v>1</v>
      </c>
      <c r="Z62" s="15">
        <f t="shared" si="23"/>
        <v>0</v>
      </c>
      <c r="AA62" s="33" t="e">
        <f t="shared" si="26"/>
        <v>#DIV/0!</v>
      </c>
      <c r="AB62" s="17" t="e">
        <f t="shared" si="14"/>
        <v>#DIV/0!</v>
      </c>
      <c r="AC62" s="18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48">
        <f t="shared" si="16"/>
        <v>0</v>
      </c>
    </row>
    <row r="63" spans="1:42" ht="15.95" customHeight="1" x14ac:dyDescent="0.25">
      <c r="A63" s="20"/>
      <c r="B63" s="7"/>
      <c r="C63" s="23"/>
      <c r="D63" s="23"/>
      <c r="E63" s="6"/>
      <c r="F63" s="6"/>
      <c r="G63" s="6"/>
      <c r="H63" s="23"/>
      <c r="I63" s="6"/>
      <c r="J63" s="6"/>
      <c r="K63" s="6"/>
      <c r="L63" s="6"/>
      <c r="M63" s="15">
        <f t="shared" si="0"/>
        <v>0</v>
      </c>
      <c r="N63" s="16">
        <f t="shared" si="24"/>
        <v>0</v>
      </c>
      <c r="O63" s="23">
        <f t="shared" si="15"/>
        <v>1</v>
      </c>
      <c r="P63" s="39">
        <f t="shared" si="25"/>
        <v>1</v>
      </c>
      <c r="Q63" s="35" t="e">
        <f t="shared" si="3"/>
        <v>#DIV/0!</v>
      </c>
      <c r="R63" s="36">
        <f t="shared" si="17"/>
        <v>1</v>
      </c>
      <c r="S63" s="15">
        <f t="shared" si="5"/>
        <v>0</v>
      </c>
      <c r="T63" s="34">
        <f t="shared" si="6"/>
        <v>0</v>
      </c>
      <c r="U63" s="34">
        <f t="shared" si="18"/>
        <v>1</v>
      </c>
      <c r="V63" s="34">
        <f t="shared" si="19"/>
        <v>0</v>
      </c>
      <c r="W63" s="34">
        <f t="shared" si="20"/>
        <v>0</v>
      </c>
      <c r="X63" s="24">
        <f t="shared" si="21"/>
        <v>0</v>
      </c>
      <c r="Y63" s="34">
        <f t="shared" si="22"/>
        <v>1</v>
      </c>
      <c r="Z63" s="15">
        <f t="shared" si="23"/>
        <v>0</v>
      </c>
      <c r="AA63" s="33" t="e">
        <f t="shared" si="26"/>
        <v>#DIV/0!</v>
      </c>
      <c r="AB63" s="17" t="e">
        <f t="shared" si="14"/>
        <v>#DIV/0!</v>
      </c>
      <c r="AC63" s="18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48">
        <f t="shared" si="16"/>
        <v>0</v>
      </c>
    </row>
    <row r="64" spans="1:42" ht="15.95" customHeight="1" x14ac:dyDescent="0.25">
      <c r="A64" s="20"/>
      <c r="B64" s="7"/>
      <c r="C64" s="23"/>
      <c r="D64" s="23"/>
      <c r="E64" s="6"/>
      <c r="F64" s="6"/>
      <c r="G64" s="6"/>
      <c r="H64" s="23"/>
      <c r="I64" s="6"/>
      <c r="J64" s="6"/>
      <c r="K64" s="6"/>
      <c r="L64" s="6"/>
      <c r="M64" s="15">
        <f t="shared" si="0"/>
        <v>0</v>
      </c>
      <c r="N64" s="16">
        <f t="shared" si="24"/>
        <v>0</v>
      </c>
      <c r="O64" s="23">
        <f t="shared" si="15"/>
        <v>1</v>
      </c>
      <c r="P64" s="39">
        <f t="shared" si="25"/>
        <v>1</v>
      </c>
      <c r="Q64" s="35" t="e">
        <f t="shared" si="3"/>
        <v>#DIV/0!</v>
      </c>
      <c r="R64" s="36">
        <f t="shared" si="17"/>
        <v>1</v>
      </c>
      <c r="S64" s="15">
        <f t="shared" si="5"/>
        <v>0</v>
      </c>
      <c r="T64" s="34">
        <f t="shared" si="6"/>
        <v>0</v>
      </c>
      <c r="U64" s="34">
        <f t="shared" si="18"/>
        <v>1</v>
      </c>
      <c r="V64" s="34">
        <f t="shared" si="19"/>
        <v>0</v>
      </c>
      <c r="W64" s="34">
        <f t="shared" si="20"/>
        <v>0</v>
      </c>
      <c r="X64" s="24">
        <f t="shared" si="21"/>
        <v>0</v>
      </c>
      <c r="Y64" s="34">
        <f t="shared" si="22"/>
        <v>1</v>
      </c>
      <c r="Z64" s="15">
        <f t="shared" si="23"/>
        <v>0</v>
      </c>
      <c r="AA64" s="33" t="e">
        <f t="shared" si="26"/>
        <v>#DIV/0!</v>
      </c>
      <c r="AB64" s="17" t="e">
        <f t="shared" si="14"/>
        <v>#DIV/0!</v>
      </c>
      <c r="AC64" s="18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48">
        <f t="shared" si="16"/>
        <v>0</v>
      </c>
    </row>
    <row r="65" spans="1:42" ht="15.95" customHeight="1" x14ac:dyDescent="0.25">
      <c r="A65" s="20"/>
      <c r="B65" s="7"/>
      <c r="C65" s="23"/>
      <c r="D65" s="23"/>
      <c r="E65" s="6"/>
      <c r="F65" s="6"/>
      <c r="G65" s="6"/>
      <c r="H65" s="23"/>
      <c r="I65" s="6"/>
      <c r="J65" s="6"/>
      <c r="K65" s="6"/>
      <c r="L65" s="6"/>
      <c r="M65" s="15">
        <f t="shared" si="0"/>
        <v>0</v>
      </c>
      <c r="N65" s="16">
        <f t="shared" si="24"/>
        <v>0</v>
      </c>
      <c r="O65" s="23">
        <f t="shared" si="15"/>
        <v>1</v>
      </c>
      <c r="P65" s="39">
        <f t="shared" si="25"/>
        <v>1</v>
      </c>
      <c r="Q65" s="35" t="e">
        <f t="shared" si="3"/>
        <v>#DIV/0!</v>
      </c>
      <c r="R65" s="36">
        <f t="shared" si="17"/>
        <v>1</v>
      </c>
      <c r="S65" s="15">
        <f t="shared" si="5"/>
        <v>0</v>
      </c>
      <c r="T65" s="34">
        <f t="shared" si="6"/>
        <v>0</v>
      </c>
      <c r="U65" s="34">
        <f t="shared" si="18"/>
        <v>1</v>
      </c>
      <c r="V65" s="34">
        <f t="shared" si="19"/>
        <v>0</v>
      </c>
      <c r="W65" s="34">
        <f t="shared" si="20"/>
        <v>0</v>
      </c>
      <c r="X65" s="24">
        <f t="shared" si="21"/>
        <v>0</v>
      </c>
      <c r="Y65" s="34">
        <f t="shared" si="22"/>
        <v>1</v>
      </c>
      <c r="Z65" s="15">
        <f t="shared" si="23"/>
        <v>0</v>
      </c>
      <c r="AA65" s="33" t="e">
        <f t="shared" si="26"/>
        <v>#DIV/0!</v>
      </c>
      <c r="AB65" s="17" t="e">
        <f t="shared" si="14"/>
        <v>#DIV/0!</v>
      </c>
      <c r="AC65" s="18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48">
        <f t="shared" si="16"/>
        <v>0</v>
      </c>
    </row>
    <row r="66" spans="1:42" ht="15.95" customHeight="1" x14ac:dyDescent="0.25">
      <c r="A66" s="20"/>
      <c r="B66" s="7"/>
      <c r="C66" s="23"/>
      <c r="D66" s="23"/>
      <c r="E66" s="6"/>
      <c r="F66" s="6"/>
      <c r="G66" s="6"/>
      <c r="H66" s="23"/>
      <c r="I66" s="6"/>
      <c r="J66" s="6"/>
      <c r="K66" s="6"/>
      <c r="L66" s="6"/>
      <c r="M66" s="15">
        <f t="shared" si="0"/>
        <v>0</v>
      </c>
      <c r="N66" s="16">
        <f t="shared" si="24"/>
        <v>0</v>
      </c>
      <c r="O66" s="23">
        <f t="shared" si="15"/>
        <v>1</v>
      </c>
      <c r="P66" s="39">
        <f t="shared" si="25"/>
        <v>1</v>
      </c>
      <c r="Q66" s="35" t="e">
        <f t="shared" si="3"/>
        <v>#DIV/0!</v>
      </c>
      <c r="R66" s="36">
        <f t="shared" si="17"/>
        <v>1</v>
      </c>
      <c r="S66" s="15">
        <f t="shared" si="5"/>
        <v>0</v>
      </c>
      <c r="T66" s="34">
        <f t="shared" si="6"/>
        <v>0</v>
      </c>
      <c r="U66" s="34">
        <f t="shared" si="18"/>
        <v>1</v>
      </c>
      <c r="V66" s="34">
        <f t="shared" si="19"/>
        <v>0</v>
      </c>
      <c r="W66" s="34">
        <f t="shared" si="20"/>
        <v>0</v>
      </c>
      <c r="X66" s="24">
        <f t="shared" si="21"/>
        <v>0</v>
      </c>
      <c r="Y66" s="34">
        <f t="shared" si="22"/>
        <v>1</v>
      </c>
      <c r="Z66" s="15">
        <f t="shared" si="23"/>
        <v>0</v>
      </c>
      <c r="AA66" s="33" t="e">
        <f t="shared" si="26"/>
        <v>#DIV/0!</v>
      </c>
      <c r="AB66" s="17" t="e">
        <f t="shared" si="14"/>
        <v>#DIV/0!</v>
      </c>
      <c r="AC66" s="18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48">
        <f t="shared" si="16"/>
        <v>0</v>
      </c>
    </row>
    <row r="67" spans="1:42" ht="15.95" customHeight="1" x14ac:dyDescent="0.25">
      <c r="A67" s="20"/>
      <c r="B67" s="7"/>
      <c r="C67" s="23"/>
      <c r="D67" s="23"/>
      <c r="E67" s="6"/>
      <c r="F67" s="6"/>
      <c r="G67" s="6"/>
      <c r="H67" s="23"/>
      <c r="I67" s="6"/>
      <c r="J67" s="6"/>
      <c r="K67" s="6"/>
      <c r="L67" s="6"/>
      <c r="M67" s="15">
        <f t="shared" si="0"/>
        <v>0</v>
      </c>
      <c r="N67" s="16">
        <f t="shared" si="24"/>
        <v>0</v>
      </c>
      <c r="O67" s="23">
        <f t="shared" si="15"/>
        <v>1</v>
      </c>
      <c r="P67" s="39">
        <f t="shared" si="25"/>
        <v>1</v>
      </c>
      <c r="Q67" s="35" t="e">
        <f t="shared" si="3"/>
        <v>#DIV/0!</v>
      </c>
      <c r="R67" s="36">
        <f t="shared" si="17"/>
        <v>1</v>
      </c>
      <c r="S67" s="15">
        <f t="shared" si="5"/>
        <v>0</v>
      </c>
      <c r="T67" s="34">
        <f t="shared" si="6"/>
        <v>0</v>
      </c>
      <c r="U67" s="34">
        <f t="shared" si="18"/>
        <v>1</v>
      </c>
      <c r="V67" s="34">
        <f t="shared" si="19"/>
        <v>0</v>
      </c>
      <c r="W67" s="34">
        <f t="shared" si="20"/>
        <v>0</v>
      </c>
      <c r="X67" s="24">
        <f t="shared" si="21"/>
        <v>0</v>
      </c>
      <c r="Y67" s="34">
        <f t="shared" si="22"/>
        <v>1</v>
      </c>
      <c r="Z67" s="15">
        <f t="shared" si="23"/>
        <v>0</v>
      </c>
      <c r="AA67" s="33" t="e">
        <f t="shared" si="26"/>
        <v>#DIV/0!</v>
      </c>
      <c r="AB67" s="17" t="e">
        <f t="shared" si="14"/>
        <v>#DIV/0!</v>
      </c>
      <c r="AC67" s="18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48">
        <f t="shared" si="16"/>
        <v>0</v>
      </c>
    </row>
    <row r="68" spans="1:42" ht="15.95" customHeight="1" x14ac:dyDescent="0.25">
      <c r="A68" s="20"/>
      <c r="B68" s="7"/>
      <c r="C68" s="23"/>
      <c r="D68" s="23"/>
      <c r="E68" s="6"/>
      <c r="F68" s="6"/>
      <c r="G68" s="6"/>
      <c r="H68" s="23"/>
      <c r="I68" s="6"/>
      <c r="J68" s="6"/>
      <c r="K68" s="6"/>
      <c r="L68" s="6"/>
      <c r="M68" s="15">
        <f t="shared" si="0"/>
        <v>0</v>
      </c>
      <c r="N68" s="16">
        <f t="shared" si="24"/>
        <v>0</v>
      </c>
      <c r="O68" s="23">
        <f t="shared" si="15"/>
        <v>1</v>
      </c>
      <c r="P68" s="39">
        <f t="shared" si="25"/>
        <v>1</v>
      </c>
      <c r="Q68" s="35" t="e">
        <f t="shared" si="3"/>
        <v>#DIV/0!</v>
      </c>
      <c r="R68" s="36">
        <f t="shared" si="17"/>
        <v>1</v>
      </c>
      <c r="S68" s="15">
        <f t="shared" si="5"/>
        <v>0</v>
      </c>
      <c r="T68" s="34">
        <f t="shared" si="6"/>
        <v>0</v>
      </c>
      <c r="U68" s="34">
        <f t="shared" si="18"/>
        <v>1</v>
      </c>
      <c r="V68" s="34">
        <f t="shared" si="19"/>
        <v>0</v>
      </c>
      <c r="W68" s="34">
        <f t="shared" si="20"/>
        <v>0</v>
      </c>
      <c r="X68" s="24">
        <f t="shared" si="21"/>
        <v>0</v>
      </c>
      <c r="Y68" s="34">
        <f t="shared" si="22"/>
        <v>1</v>
      </c>
      <c r="Z68" s="15">
        <f t="shared" si="23"/>
        <v>0</v>
      </c>
      <c r="AA68" s="33" t="e">
        <f t="shared" si="26"/>
        <v>#DIV/0!</v>
      </c>
      <c r="AB68" s="17" t="e">
        <f t="shared" si="14"/>
        <v>#DIV/0!</v>
      </c>
      <c r="AC68" s="18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48">
        <f t="shared" si="16"/>
        <v>0</v>
      </c>
    </row>
    <row r="69" spans="1:42" ht="15.95" customHeight="1" x14ac:dyDescent="0.25">
      <c r="A69" s="20"/>
      <c r="B69" s="7"/>
      <c r="C69" s="23"/>
      <c r="D69" s="23"/>
      <c r="E69" s="6"/>
      <c r="F69" s="6"/>
      <c r="G69" s="6"/>
      <c r="H69" s="23"/>
      <c r="I69" s="6"/>
      <c r="J69" s="6"/>
      <c r="K69" s="6"/>
      <c r="L69" s="6"/>
      <c r="M69" s="15">
        <f t="shared" si="0"/>
        <v>0</v>
      </c>
      <c r="N69" s="16">
        <f t="shared" si="24"/>
        <v>0</v>
      </c>
      <c r="O69" s="23">
        <f t="shared" si="15"/>
        <v>1</v>
      </c>
      <c r="P69" s="39">
        <f t="shared" si="25"/>
        <v>1</v>
      </c>
      <c r="Q69" s="35" t="e">
        <f t="shared" si="3"/>
        <v>#DIV/0!</v>
      </c>
      <c r="R69" s="36">
        <f t="shared" si="17"/>
        <v>1</v>
      </c>
      <c r="S69" s="15">
        <f t="shared" si="5"/>
        <v>0</v>
      </c>
      <c r="T69" s="34">
        <f t="shared" si="6"/>
        <v>0</v>
      </c>
      <c r="U69" s="34">
        <f t="shared" si="18"/>
        <v>1</v>
      </c>
      <c r="V69" s="34">
        <f t="shared" si="19"/>
        <v>0</v>
      </c>
      <c r="W69" s="34">
        <f t="shared" si="20"/>
        <v>0</v>
      </c>
      <c r="X69" s="24">
        <f t="shared" si="21"/>
        <v>0</v>
      </c>
      <c r="Y69" s="34">
        <f t="shared" si="22"/>
        <v>1</v>
      </c>
      <c r="Z69" s="15">
        <f t="shared" si="23"/>
        <v>0</v>
      </c>
      <c r="AA69" s="33" t="e">
        <f t="shared" si="26"/>
        <v>#DIV/0!</v>
      </c>
      <c r="AB69" s="17" t="e">
        <f t="shared" si="14"/>
        <v>#DIV/0!</v>
      </c>
      <c r="AC69" s="18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48">
        <f t="shared" si="16"/>
        <v>0</v>
      </c>
    </row>
    <row r="70" spans="1:42" ht="15.95" customHeight="1" x14ac:dyDescent="0.25">
      <c r="A70" s="20"/>
      <c r="B70" s="7"/>
      <c r="C70" s="23"/>
      <c r="D70" s="23"/>
      <c r="E70" s="6"/>
      <c r="F70" s="6"/>
      <c r="G70" s="6"/>
      <c r="H70" s="23"/>
      <c r="I70" s="6"/>
      <c r="J70" s="6"/>
      <c r="K70" s="6"/>
      <c r="L70" s="6"/>
      <c r="M70" s="15">
        <f t="shared" si="0"/>
        <v>0</v>
      </c>
      <c r="N70" s="16">
        <f t="shared" si="24"/>
        <v>0</v>
      </c>
      <c r="O70" s="23">
        <f t="shared" si="15"/>
        <v>1</v>
      </c>
      <c r="P70" s="39">
        <f t="shared" si="25"/>
        <v>1</v>
      </c>
      <c r="Q70" s="35" t="e">
        <f t="shared" si="3"/>
        <v>#DIV/0!</v>
      </c>
      <c r="R70" s="36">
        <f t="shared" si="17"/>
        <v>1</v>
      </c>
      <c r="S70" s="15">
        <f t="shared" si="5"/>
        <v>0</v>
      </c>
      <c r="T70" s="34">
        <f t="shared" si="6"/>
        <v>0</v>
      </c>
      <c r="U70" s="34">
        <f t="shared" si="18"/>
        <v>1</v>
      </c>
      <c r="V70" s="34">
        <f t="shared" si="19"/>
        <v>0</v>
      </c>
      <c r="W70" s="34">
        <f t="shared" si="20"/>
        <v>0</v>
      </c>
      <c r="X70" s="24">
        <f t="shared" si="21"/>
        <v>0</v>
      </c>
      <c r="Y70" s="34">
        <f t="shared" si="22"/>
        <v>1</v>
      </c>
      <c r="Z70" s="15">
        <f t="shared" si="23"/>
        <v>0</v>
      </c>
      <c r="AA70" s="33" t="e">
        <f t="shared" si="26"/>
        <v>#DIV/0!</v>
      </c>
      <c r="AB70" s="17" t="e">
        <f t="shared" si="14"/>
        <v>#DIV/0!</v>
      </c>
      <c r="AC70" s="18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48">
        <f t="shared" si="16"/>
        <v>0</v>
      </c>
    </row>
    <row r="71" spans="1:42" ht="15.95" customHeight="1" x14ac:dyDescent="0.25">
      <c r="A71" s="20"/>
      <c r="B71" s="7"/>
      <c r="C71" s="23"/>
      <c r="D71" s="23"/>
      <c r="E71" s="6"/>
      <c r="F71" s="6"/>
      <c r="G71" s="6"/>
      <c r="H71" s="23"/>
      <c r="I71" s="6"/>
      <c r="J71" s="6"/>
      <c r="K71" s="6"/>
      <c r="L71" s="6"/>
      <c r="M71" s="15">
        <f t="shared" si="0"/>
        <v>0</v>
      </c>
      <c r="N71" s="16">
        <f t="shared" si="24"/>
        <v>0</v>
      </c>
      <c r="O71" s="23">
        <f t="shared" si="15"/>
        <v>1</v>
      </c>
      <c r="P71" s="39">
        <f t="shared" si="25"/>
        <v>1</v>
      </c>
      <c r="Q71" s="35" t="e">
        <f t="shared" si="3"/>
        <v>#DIV/0!</v>
      </c>
      <c r="R71" s="36">
        <f t="shared" si="17"/>
        <v>1</v>
      </c>
      <c r="S71" s="15">
        <f t="shared" si="5"/>
        <v>0</v>
      </c>
      <c r="T71" s="34">
        <f t="shared" si="6"/>
        <v>0</v>
      </c>
      <c r="U71" s="34">
        <f t="shared" si="18"/>
        <v>1</v>
      </c>
      <c r="V71" s="34">
        <f t="shared" si="19"/>
        <v>0</v>
      </c>
      <c r="W71" s="34">
        <f t="shared" si="20"/>
        <v>0</v>
      </c>
      <c r="X71" s="24">
        <f t="shared" si="21"/>
        <v>0</v>
      </c>
      <c r="Y71" s="34">
        <f t="shared" si="22"/>
        <v>1</v>
      </c>
      <c r="Z71" s="15">
        <f t="shared" si="23"/>
        <v>0</v>
      </c>
      <c r="AA71" s="33" t="e">
        <f t="shared" si="26"/>
        <v>#DIV/0!</v>
      </c>
      <c r="AB71" s="17" t="e">
        <f t="shared" si="14"/>
        <v>#DIV/0!</v>
      </c>
      <c r="AC71" s="18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48">
        <f t="shared" si="16"/>
        <v>0</v>
      </c>
    </row>
    <row r="72" spans="1:42" ht="15.95" customHeight="1" x14ac:dyDescent="0.25">
      <c r="A72" s="20"/>
      <c r="B72" s="7"/>
      <c r="C72" s="23"/>
      <c r="D72" s="23"/>
      <c r="E72" s="6"/>
      <c r="F72" s="6"/>
      <c r="G72" s="6"/>
      <c r="H72" s="23"/>
      <c r="I72" s="6"/>
      <c r="J72" s="6"/>
      <c r="K72" s="6"/>
      <c r="L72" s="6"/>
      <c r="M72" s="15">
        <f t="shared" si="0"/>
        <v>0</v>
      </c>
      <c r="N72" s="16">
        <f t="shared" si="24"/>
        <v>0</v>
      </c>
      <c r="O72" s="23">
        <f t="shared" si="15"/>
        <v>1</v>
      </c>
      <c r="P72" s="39">
        <f t="shared" si="25"/>
        <v>1</v>
      </c>
      <c r="Q72" s="35" t="e">
        <f t="shared" si="3"/>
        <v>#DIV/0!</v>
      </c>
      <c r="R72" s="36">
        <f t="shared" si="17"/>
        <v>1</v>
      </c>
      <c r="S72" s="15">
        <f t="shared" si="5"/>
        <v>0</v>
      </c>
      <c r="T72" s="34">
        <f t="shared" si="6"/>
        <v>0</v>
      </c>
      <c r="U72" s="34">
        <f t="shared" si="18"/>
        <v>1</v>
      </c>
      <c r="V72" s="34">
        <f t="shared" si="19"/>
        <v>0</v>
      </c>
      <c r="W72" s="34">
        <f t="shared" si="20"/>
        <v>0</v>
      </c>
      <c r="X72" s="24">
        <f t="shared" si="21"/>
        <v>0</v>
      </c>
      <c r="Y72" s="34">
        <f t="shared" si="22"/>
        <v>1</v>
      </c>
      <c r="Z72" s="15">
        <f t="shared" si="23"/>
        <v>0</v>
      </c>
      <c r="AA72" s="33" t="e">
        <f t="shared" si="26"/>
        <v>#DIV/0!</v>
      </c>
      <c r="AB72" s="17" t="e">
        <f t="shared" si="14"/>
        <v>#DIV/0!</v>
      </c>
      <c r="AC72" s="18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48">
        <f t="shared" si="16"/>
        <v>0</v>
      </c>
    </row>
    <row r="73" spans="1:42" ht="15.95" customHeight="1" x14ac:dyDescent="0.25">
      <c r="A73" s="20"/>
      <c r="B73" s="7"/>
      <c r="C73" s="23"/>
      <c r="D73" s="23"/>
      <c r="E73" s="6"/>
      <c r="F73" s="6"/>
      <c r="G73" s="6"/>
      <c r="H73" s="23"/>
      <c r="I73" s="6"/>
      <c r="J73" s="6"/>
      <c r="K73" s="6"/>
      <c r="L73" s="6"/>
      <c r="M73" s="15">
        <f t="shared" si="0"/>
        <v>0</v>
      </c>
      <c r="N73" s="16">
        <f t="shared" si="24"/>
        <v>0</v>
      </c>
      <c r="O73" s="23">
        <f t="shared" si="15"/>
        <v>1</v>
      </c>
      <c r="P73" s="39">
        <f t="shared" si="25"/>
        <v>1</v>
      </c>
      <c r="Q73" s="35" t="e">
        <f t="shared" si="3"/>
        <v>#DIV/0!</v>
      </c>
      <c r="R73" s="36">
        <f t="shared" si="17"/>
        <v>1</v>
      </c>
      <c r="S73" s="15">
        <f t="shared" si="5"/>
        <v>0</v>
      </c>
      <c r="T73" s="34">
        <f t="shared" si="6"/>
        <v>0</v>
      </c>
      <c r="U73" s="34">
        <f t="shared" si="18"/>
        <v>1</v>
      </c>
      <c r="V73" s="34">
        <f t="shared" si="19"/>
        <v>0</v>
      </c>
      <c r="W73" s="34">
        <f t="shared" si="20"/>
        <v>0</v>
      </c>
      <c r="X73" s="24">
        <f t="shared" si="21"/>
        <v>0</v>
      </c>
      <c r="Y73" s="34">
        <f t="shared" si="22"/>
        <v>1</v>
      </c>
      <c r="Z73" s="15">
        <f t="shared" si="23"/>
        <v>0</v>
      </c>
      <c r="AA73" s="33" t="e">
        <f t="shared" si="26"/>
        <v>#DIV/0!</v>
      </c>
      <c r="AB73" s="17" t="e">
        <f t="shared" si="14"/>
        <v>#DIV/0!</v>
      </c>
      <c r="AC73" s="18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48">
        <f t="shared" si="16"/>
        <v>0</v>
      </c>
    </row>
    <row r="74" spans="1:42" ht="15.95" customHeight="1" x14ac:dyDescent="0.25">
      <c r="A74" s="20"/>
      <c r="B74" s="7"/>
      <c r="C74" s="23"/>
      <c r="D74" s="23"/>
      <c r="E74" s="6"/>
      <c r="F74" s="6"/>
      <c r="G74" s="6"/>
      <c r="H74" s="23"/>
      <c r="I74" s="6"/>
      <c r="J74" s="6"/>
      <c r="K74" s="6"/>
      <c r="L74" s="6"/>
      <c r="M74" s="15">
        <f t="shared" si="0"/>
        <v>0</v>
      </c>
      <c r="N74" s="16">
        <f t="shared" si="24"/>
        <v>0</v>
      </c>
      <c r="O74" s="23">
        <f t="shared" si="15"/>
        <v>1</v>
      </c>
      <c r="P74" s="39">
        <f t="shared" si="25"/>
        <v>1</v>
      </c>
      <c r="Q74" s="35" t="e">
        <f t="shared" si="3"/>
        <v>#DIV/0!</v>
      </c>
      <c r="R74" s="36">
        <f t="shared" si="17"/>
        <v>1</v>
      </c>
      <c r="S74" s="15">
        <f t="shared" si="5"/>
        <v>0</v>
      </c>
      <c r="T74" s="34">
        <f t="shared" si="6"/>
        <v>0</v>
      </c>
      <c r="U74" s="34">
        <f t="shared" si="18"/>
        <v>1</v>
      </c>
      <c r="V74" s="34">
        <f t="shared" si="19"/>
        <v>0</v>
      </c>
      <c r="W74" s="34">
        <f t="shared" si="20"/>
        <v>0</v>
      </c>
      <c r="X74" s="24">
        <f t="shared" si="21"/>
        <v>0</v>
      </c>
      <c r="Y74" s="34">
        <f t="shared" si="22"/>
        <v>1</v>
      </c>
      <c r="Z74" s="15">
        <f t="shared" si="23"/>
        <v>0</v>
      </c>
      <c r="AA74" s="33" t="e">
        <f t="shared" si="26"/>
        <v>#DIV/0!</v>
      </c>
      <c r="AB74" s="17" t="e">
        <f t="shared" si="14"/>
        <v>#DIV/0!</v>
      </c>
      <c r="AC74" s="18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48">
        <f t="shared" si="16"/>
        <v>0</v>
      </c>
    </row>
    <row r="75" spans="1:42" ht="15.95" customHeight="1" x14ac:dyDescent="0.25">
      <c r="A75" s="20"/>
      <c r="B75" s="7"/>
      <c r="C75" s="23"/>
      <c r="D75" s="23"/>
      <c r="E75" s="6"/>
      <c r="F75" s="6"/>
      <c r="G75" s="6"/>
      <c r="H75" s="23"/>
      <c r="I75" s="6"/>
      <c r="J75" s="6"/>
      <c r="K75" s="6"/>
      <c r="L75" s="6"/>
      <c r="M75" s="15">
        <f t="shared" si="0"/>
        <v>0</v>
      </c>
      <c r="N75" s="16">
        <f t="shared" si="24"/>
        <v>0</v>
      </c>
      <c r="O75" s="23">
        <f t="shared" si="15"/>
        <v>1</v>
      </c>
      <c r="P75" s="39">
        <f t="shared" si="25"/>
        <v>1</v>
      </c>
      <c r="Q75" s="35" t="e">
        <f t="shared" si="3"/>
        <v>#DIV/0!</v>
      </c>
      <c r="R75" s="36">
        <f t="shared" si="17"/>
        <v>1</v>
      </c>
      <c r="S75" s="15">
        <f t="shared" si="5"/>
        <v>0</v>
      </c>
      <c r="T75" s="34">
        <f t="shared" si="6"/>
        <v>0</v>
      </c>
      <c r="U75" s="34">
        <f t="shared" si="18"/>
        <v>1</v>
      </c>
      <c r="V75" s="34">
        <f t="shared" si="19"/>
        <v>0</v>
      </c>
      <c r="W75" s="34">
        <f t="shared" si="20"/>
        <v>0</v>
      </c>
      <c r="X75" s="24">
        <f t="shared" si="21"/>
        <v>0</v>
      </c>
      <c r="Y75" s="34">
        <f t="shared" si="22"/>
        <v>1</v>
      </c>
      <c r="Z75" s="15">
        <f t="shared" si="23"/>
        <v>0</v>
      </c>
      <c r="AA75" s="33" t="e">
        <f t="shared" si="26"/>
        <v>#DIV/0!</v>
      </c>
      <c r="AB75" s="17" t="e">
        <f t="shared" si="14"/>
        <v>#DIV/0!</v>
      </c>
      <c r="AC75" s="18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48">
        <f t="shared" si="16"/>
        <v>0</v>
      </c>
    </row>
    <row r="76" spans="1:42" ht="15.95" customHeight="1" x14ac:dyDescent="0.25">
      <c r="A76" s="20"/>
      <c r="B76" s="7"/>
      <c r="C76" s="23"/>
      <c r="D76" s="23"/>
      <c r="E76" s="6"/>
      <c r="F76" s="6"/>
      <c r="G76" s="6"/>
      <c r="H76" s="23"/>
      <c r="I76" s="6"/>
      <c r="J76" s="6"/>
      <c r="K76" s="6"/>
      <c r="L76" s="6"/>
      <c r="M76" s="15">
        <f t="shared" si="0"/>
        <v>0</v>
      </c>
      <c r="N76" s="16">
        <f t="shared" si="24"/>
        <v>0</v>
      </c>
      <c r="O76" s="23">
        <f t="shared" si="15"/>
        <v>1</v>
      </c>
      <c r="P76" s="39">
        <f t="shared" si="25"/>
        <v>1</v>
      </c>
      <c r="Q76" s="35" t="e">
        <f t="shared" si="3"/>
        <v>#DIV/0!</v>
      </c>
      <c r="R76" s="36">
        <f t="shared" si="17"/>
        <v>1</v>
      </c>
      <c r="S76" s="15">
        <f t="shared" si="5"/>
        <v>0</v>
      </c>
      <c r="T76" s="34">
        <f t="shared" si="6"/>
        <v>0</v>
      </c>
      <c r="U76" s="34">
        <f t="shared" si="18"/>
        <v>1</v>
      </c>
      <c r="V76" s="34">
        <f t="shared" si="19"/>
        <v>0</v>
      </c>
      <c r="W76" s="34">
        <f t="shared" si="20"/>
        <v>0</v>
      </c>
      <c r="X76" s="24">
        <f t="shared" si="21"/>
        <v>0</v>
      </c>
      <c r="Y76" s="34">
        <f t="shared" si="22"/>
        <v>1</v>
      </c>
      <c r="Z76" s="15">
        <f t="shared" si="23"/>
        <v>0</v>
      </c>
      <c r="AA76" s="33" t="e">
        <f t="shared" si="26"/>
        <v>#DIV/0!</v>
      </c>
      <c r="AB76" s="17" t="e">
        <f t="shared" si="14"/>
        <v>#DIV/0!</v>
      </c>
      <c r="AC76" s="18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48">
        <f t="shared" si="16"/>
        <v>0</v>
      </c>
    </row>
    <row r="77" spans="1:42" ht="15.95" customHeight="1" x14ac:dyDescent="0.25">
      <c r="A77" s="20"/>
      <c r="B77" s="7"/>
      <c r="C77" s="23"/>
      <c r="D77" s="23"/>
      <c r="E77" s="6"/>
      <c r="F77" s="6"/>
      <c r="G77" s="6"/>
      <c r="H77" s="23"/>
      <c r="I77" s="6"/>
      <c r="J77" s="6"/>
      <c r="K77" s="6"/>
      <c r="L77" s="6"/>
      <c r="M77" s="15">
        <f t="shared" si="0"/>
        <v>0</v>
      </c>
      <c r="N77" s="16">
        <f t="shared" si="24"/>
        <v>0</v>
      </c>
      <c r="O77" s="23">
        <f t="shared" si="15"/>
        <v>1</v>
      </c>
      <c r="P77" s="39">
        <f t="shared" si="25"/>
        <v>1</v>
      </c>
      <c r="Q77" s="35" t="e">
        <f t="shared" si="3"/>
        <v>#DIV/0!</v>
      </c>
      <c r="R77" s="36">
        <f t="shared" si="17"/>
        <v>1</v>
      </c>
      <c r="S77" s="15">
        <f t="shared" si="5"/>
        <v>0</v>
      </c>
      <c r="T77" s="34">
        <f t="shared" si="6"/>
        <v>0</v>
      </c>
      <c r="U77" s="34">
        <f t="shared" si="18"/>
        <v>1</v>
      </c>
      <c r="V77" s="34">
        <f t="shared" si="19"/>
        <v>0</v>
      </c>
      <c r="W77" s="34">
        <f t="shared" si="20"/>
        <v>0</v>
      </c>
      <c r="X77" s="24">
        <f t="shared" si="21"/>
        <v>0</v>
      </c>
      <c r="Y77" s="34">
        <f t="shared" si="22"/>
        <v>1</v>
      </c>
      <c r="Z77" s="15">
        <f t="shared" si="23"/>
        <v>0</v>
      </c>
      <c r="AA77" s="33" t="e">
        <f t="shared" si="26"/>
        <v>#DIV/0!</v>
      </c>
      <c r="AB77" s="17" t="e">
        <f t="shared" si="14"/>
        <v>#DIV/0!</v>
      </c>
      <c r="AC77" s="18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48">
        <f t="shared" si="16"/>
        <v>0</v>
      </c>
    </row>
    <row r="78" spans="1:42" ht="15.95" customHeight="1" x14ac:dyDescent="0.25">
      <c r="A78" s="20"/>
      <c r="B78" s="7"/>
      <c r="C78" s="23"/>
      <c r="D78" s="23"/>
      <c r="E78" s="6"/>
      <c r="F78" s="6"/>
      <c r="G78" s="6"/>
      <c r="H78" s="23"/>
      <c r="I78" s="6"/>
      <c r="J78" s="6"/>
      <c r="K78" s="6"/>
      <c r="L78" s="6"/>
      <c r="M78" s="15">
        <f t="shared" si="0"/>
        <v>0</v>
      </c>
      <c r="N78" s="16">
        <f t="shared" si="24"/>
        <v>0</v>
      </c>
      <c r="O78" s="23">
        <f t="shared" si="15"/>
        <v>1</v>
      </c>
      <c r="P78" s="39">
        <f t="shared" si="25"/>
        <v>1</v>
      </c>
      <c r="Q78" s="35" t="e">
        <f t="shared" si="3"/>
        <v>#DIV/0!</v>
      </c>
      <c r="R78" s="36">
        <f t="shared" si="17"/>
        <v>1</v>
      </c>
      <c r="S78" s="15">
        <f t="shared" si="5"/>
        <v>0</v>
      </c>
      <c r="T78" s="34">
        <f t="shared" si="6"/>
        <v>0</v>
      </c>
      <c r="U78" s="34">
        <f t="shared" si="18"/>
        <v>1</v>
      </c>
      <c r="V78" s="34">
        <f t="shared" si="19"/>
        <v>0</v>
      </c>
      <c r="W78" s="34">
        <f t="shared" si="20"/>
        <v>0</v>
      </c>
      <c r="X78" s="24">
        <f t="shared" si="21"/>
        <v>0</v>
      </c>
      <c r="Y78" s="34">
        <f t="shared" si="22"/>
        <v>1</v>
      </c>
      <c r="Z78" s="15">
        <f t="shared" si="23"/>
        <v>0</v>
      </c>
      <c r="AA78" s="33" t="e">
        <f t="shared" si="26"/>
        <v>#DIV/0!</v>
      </c>
      <c r="AB78" s="17" t="e">
        <f t="shared" si="14"/>
        <v>#DIV/0!</v>
      </c>
      <c r="AC78" s="18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48">
        <f t="shared" si="16"/>
        <v>0</v>
      </c>
    </row>
    <row r="79" spans="1:42" ht="15.95" customHeight="1" x14ac:dyDescent="0.25">
      <c r="A79" s="20"/>
      <c r="B79" s="7"/>
      <c r="C79" s="23"/>
      <c r="D79" s="23"/>
      <c r="E79" s="6"/>
      <c r="F79" s="6"/>
      <c r="G79" s="6"/>
      <c r="H79" s="23"/>
      <c r="I79" s="6"/>
      <c r="J79" s="6"/>
      <c r="K79" s="6"/>
      <c r="L79" s="6"/>
      <c r="M79" s="15">
        <f t="shared" si="0"/>
        <v>0</v>
      </c>
      <c r="N79" s="16">
        <f t="shared" si="24"/>
        <v>0</v>
      </c>
      <c r="O79" s="23">
        <f t="shared" si="15"/>
        <v>1</v>
      </c>
      <c r="P79" s="39">
        <f t="shared" si="25"/>
        <v>1</v>
      </c>
      <c r="Q79" s="35" t="e">
        <f t="shared" si="3"/>
        <v>#DIV/0!</v>
      </c>
      <c r="R79" s="36">
        <f t="shared" ref="R79:R110" si="27">IF(L79="Semestral",2,1)</f>
        <v>1</v>
      </c>
      <c r="S79" s="15">
        <f t="shared" si="5"/>
        <v>0</v>
      </c>
      <c r="T79" s="34">
        <f t="shared" si="6"/>
        <v>0</v>
      </c>
      <c r="U79" s="34">
        <f t="shared" ref="U79:U110" si="28">IF($X$11=2,1,0)</f>
        <v>1</v>
      </c>
      <c r="V79" s="34">
        <f t="shared" ref="V79:V110" si="29">IF($N$11-I79&gt;H79,H79,$N$11-I79)</f>
        <v>0</v>
      </c>
      <c r="W79" s="34">
        <f t="shared" ref="W79:W110" si="30">IF(V79&gt;0,V79,0)</f>
        <v>0</v>
      </c>
      <c r="X79" s="24">
        <f t="shared" si="21"/>
        <v>0</v>
      </c>
      <c r="Y79" s="34">
        <f t="shared" si="22"/>
        <v>1</v>
      </c>
      <c r="Z79" s="15">
        <f t="shared" si="23"/>
        <v>0</v>
      </c>
      <c r="AA79" s="33" t="e">
        <f t="shared" si="26"/>
        <v>#DIV/0!</v>
      </c>
      <c r="AB79" s="17" t="e">
        <f t="shared" ref="AB79:AB110" si="31">ROUNDUP(AA79,0)</f>
        <v>#DIV/0!</v>
      </c>
      <c r="AC79" s="18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48">
        <f t="shared" si="16"/>
        <v>0</v>
      </c>
    </row>
    <row r="80" spans="1:42" ht="15.95" customHeight="1" x14ac:dyDescent="0.25">
      <c r="A80" s="20"/>
      <c r="B80" s="7"/>
      <c r="C80" s="23"/>
      <c r="D80" s="23"/>
      <c r="E80" s="6"/>
      <c r="F80" s="6"/>
      <c r="G80" s="6"/>
      <c r="H80" s="23"/>
      <c r="I80" s="6"/>
      <c r="J80" s="6"/>
      <c r="K80" s="6"/>
      <c r="L80" s="6"/>
      <c r="M80" s="15">
        <f t="shared" ref="M80:M110" si="32">K80*R80*H80</f>
        <v>0</v>
      </c>
      <c r="N80" s="16">
        <f t="shared" si="24"/>
        <v>0</v>
      </c>
      <c r="O80" s="23">
        <f t="shared" si="15"/>
        <v>1</v>
      </c>
      <c r="P80" s="39">
        <f t="shared" si="25"/>
        <v>1</v>
      </c>
      <c r="Q80" s="35" t="e">
        <f t="shared" ref="Q80:Q110" si="33">N80/H80</f>
        <v>#DIV/0!</v>
      </c>
      <c r="R80" s="36">
        <f t="shared" si="27"/>
        <v>1</v>
      </c>
      <c r="S80" s="15">
        <f t="shared" ref="S80:S110" si="34">H80*R80</f>
        <v>0</v>
      </c>
      <c r="T80" s="34">
        <f t="shared" ref="T80:T110" si="35">IF(J80=2,1,0)</f>
        <v>0</v>
      </c>
      <c r="U80" s="34">
        <f t="shared" si="28"/>
        <v>1</v>
      </c>
      <c r="V80" s="34">
        <f t="shared" si="29"/>
        <v>0</v>
      </c>
      <c r="W80" s="34">
        <f t="shared" si="30"/>
        <v>0</v>
      </c>
      <c r="X80" s="24">
        <f t="shared" ref="X80:X110" si="36">IF(Y80&gt;S80,S80,Y80)</f>
        <v>0</v>
      </c>
      <c r="Y80" s="34">
        <f t="shared" ref="Y80:Y110" si="37">IF($N$11&lt;I80,0,(W80*R80)-T80+U80)</f>
        <v>1</v>
      </c>
      <c r="Z80" s="15">
        <f t="shared" ref="Z80:Z110" si="38">S80-X80</f>
        <v>0</v>
      </c>
      <c r="AA80" s="33" t="e">
        <f t="shared" si="26"/>
        <v>#DIV/0!</v>
      </c>
      <c r="AB80" s="17" t="e">
        <f t="shared" si="31"/>
        <v>#DIV/0!</v>
      </c>
      <c r="AC80" s="18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48">
        <f t="shared" si="16"/>
        <v>0</v>
      </c>
    </row>
    <row r="81" spans="1:42" ht="15.95" customHeight="1" x14ac:dyDescent="0.25">
      <c r="A81" s="20"/>
      <c r="B81" s="7"/>
      <c r="C81" s="23"/>
      <c r="D81" s="23"/>
      <c r="E81" s="6"/>
      <c r="F81" s="6"/>
      <c r="G81" s="6"/>
      <c r="H81" s="23"/>
      <c r="I81" s="6"/>
      <c r="J81" s="6"/>
      <c r="K81" s="6"/>
      <c r="L81" s="6"/>
      <c r="M81" s="15">
        <f t="shared" si="32"/>
        <v>0</v>
      </c>
      <c r="N81" s="16">
        <f t="shared" ref="N81:N110" si="39">F81*G81*O81</f>
        <v>0</v>
      </c>
      <c r="O81" s="23">
        <f t="shared" si="15"/>
        <v>1</v>
      </c>
      <c r="P81" s="39">
        <f t="shared" ref="P81:P110" si="40">IF(D81 = "Integral",1.3,1)</f>
        <v>1</v>
      </c>
      <c r="Q81" s="35" t="e">
        <f t="shared" si="33"/>
        <v>#DIV/0!</v>
      </c>
      <c r="R81" s="36">
        <f t="shared" si="27"/>
        <v>1</v>
      </c>
      <c r="S81" s="15">
        <f t="shared" si="34"/>
        <v>0</v>
      </c>
      <c r="T81" s="34">
        <f t="shared" si="35"/>
        <v>0</v>
      </c>
      <c r="U81" s="34">
        <f t="shared" si="28"/>
        <v>1</v>
      </c>
      <c r="V81" s="34">
        <f t="shared" si="29"/>
        <v>0</v>
      </c>
      <c r="W81" s="34">
        <f t="shared" si="30"/>
        <v>0</v>
      </c>
      <c r="X81" s="24">
        <f t="shared" si="36"/>
        <v>0</v>
      </c>
      <c r="Y81" s="34">
        <f t="shared" si="37"/>
        <v>1</v>
      </c>
      <c r="Z81" s="15">
        <f t="shared" si="38"/>
        <v>0</v>
      </c>
      <c r="AA81" s="33" t="e">
        <f t="shared" ref="AA81:AA110" si="41">(((Q81/40)*Z81)/$Z$11)*P81</f>
        <v>#DIV/0!</v>
      </c>
      <c r="AB81" s="17" t="e">
        <f t="shared" si="31"/>
        <v>#DIV/0!</v>
      </c>
      <c r="AC81" s="18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48">
        <f t="shared" si="16"/>
        <v>0</v>
      </c>
    </row>
    <row r="82" spans="1:42" ht="15.95" customHeight="1" x14ac:dyDescent="0.25">
      <c r="A82" s="20"/>
      <c r="B82" s="7"/>
      <c r="C82" s="23"/>
      <c r="D82" s="23"/>
      <c r="E82" s="6"/>
      <c r="F82" s="6"/>
      <c r="G82" s="6"/>
      <c r="H82" s="23"/>
      <c r="I82" s="6"/>
      <c r="J82" s="6"/>
      <c r="K82" s="6"/>
      <c r="L82" s="6"/>
      <c r="M82" s="15">
        <f t="shared" si="32"/>
        <v>0</v>
      </c>
      <c r="N82" s="16">
        <f t="shared" si="39"/>
        <v>0</v>
      </c>
      <c r="O82" s="23">
        <f t="shared" ref="O82:O110" si="42">IF(C82="Técnico",1,IF(C82="Pós-Graduação Lato Sensu",1,IF(C82="Pós-Graduação Stricto Sensu",1,1)))</f>
        <v>1</v>
      </c>
      <c r="P82" s="39">
        <f t="shared" si="40"/>
        <v>1</v>
      </c>
      <c r="Q82" s="35" t="e">
        <f t="shared" si="33"/>
        <v>#DIV/0!</v>
      </c>
      <c r="R82" s="36">
        <f t="shared" si="27"/>
        <v>1</v>
      </c>
      <c r="S82" s="15">
        <f t="shared" si="34"/>
        <v>0</v>
      </c>
      <c r="T82" s="34">
        <f t="shared" si="35"/>
        <v>0</v>
      </c>
      <c r="U82" s="34">
        <f t="shared" si="28"/>
        <v>1</v>
      </c>
      <c r="V82" s="34">
        <f t="shared" si="29"/>
        <v>0</v>
      </c>
      <c r="W82" s="34">
        <f t="shared" si="30"/>
        <v>0</v>
      </c>
      <c r="X82" s="24">
        <f t="shared" si="36"/>
        <v>0</v>
      </c>
      <c r="Y82" s="34">
        <f t="shared" si="37"/>
        <v>1</v>
      </c>
      <c r="Z82" s="15">
        <f t="shared" si="38"/>
        <v>0</v>
      </c>
      <c r="AA82" s="33" t="e">
        <f t="shared" si="41"/>
        <v>#DIV/0!</v>
      </c>
      <c r="AB82" s="17" t="e">
        <f t="shared" si="31"/>
        <v>#DIV/0!</v>
      </c>
      <c r="AC82" s="18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48">
        <f t="shared" ref="AP82:AP110" si="43">SUM(AD82:AO82)</f>
        <v>0</v>
      </c>
    </row>
    <row r="83" spans="1:42" ht="15.95" customHeight="1" x14ac:dyDescent="0.25">
      <c r="A83" s="20"/>
      <c r="B83" s="7"/>
      <c r="C83" s="23"/>
      <c r="D83" s="23"/>
      <c r="E83" s="6"/>
      <c r="F83" s="6"/>
      <c r="G83" s="6"/>
      <c r="H83" s="23"/>
      <c r="I83" s="6"/>
      <c r="J83" s="6"/>
      <c r="K83" s="6"/>
      <c r="L83" s="6"/>
      <c r="M83" s="15">
        <f t="shared" si="32"/>
        <v>0</v>
      </c>
      <c r="N83" s="16">
        <f t="shared" si="39"/>
        <v>0</v>
      </c>
      <c r="O83" s="23">
        <f t="shared" si="42"/>
        <v>1</v>
      </c>
      <c r="P83" s="39">
        <f t="shared" si="40"/>
        <v>1</v>
      </c>
      <c r="Q83" s="35" t="e">
        <f t="shared" si="33"/>
        <v>#DIV/0!</v>
      </c>
      <c r="R83" s="36">
        <f t="shared" si="27"/>
        <v>1</v>
      </c>
      <c r="S83" s="15">
        <f t="shared" si="34"/>
        <v>0</v>
      </c>
      <c r="T83" s="34">
        <f t="shared" si="35"/>
        <v>0</v>
      </c>
      <c r="U83" s="34">
        <f t="shared" si="28"/>
        <v>1</v>
      </c>
      <c r="V83" s="34">
        <f t="shared" si="29"/>
        <v>0</v>
      </c>
      <c r="W83" s="34">
        <f t="shared" si="30"/>
        <v>0</v>
      </c>
      <c r="X83" s="24">
        <f t="shared" si="36"/>
        <v>0</v>
      </c>
      <c r="Y83" s="34">
        <f t="shared" si="37"/>
        <v>1</v>
      </c>
      <c r="Z83" s="15">
        <f t="shared" si="38"/>
        <v>0</v>
      </c>
      <c r="AA83" s="33" t="e">
        <f t="shared" si="41"/>
        <v>#DIV/0!</v>
      </c>
      <c r="AB83" s="17" t="e">
        <f t="shared" si="31"/>
        <v>#DIV/0!</v>
      </c>
      <c r="AC83" s="18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48">
        <f t="shared" si="43"/>
        <v>0</v>
      </c>
    </row>
    <row r="84" spans="1:42" ht="15.95" customHeight="1" x14ac:dyDescent="0.25">
      <c r="A84" s="20"/>
      <c r="B84" s="7"/>
      <c r="C84" s="23"/>
      <c r="D84" s="23"/>
      <c r="E84" s="6"/>
      <c r="F84" s="6"/>
      <c r="G84" s="6"/>
      <c r="H84" s="23"/>
      <c r="I84" s="6"/>
      <c r="J84" s="6"/>
      <c r="K84" s="6"/>
      <c r="L84" s="6"/>
      <c r="M84" s="15">
        <f t="shared" si="32"/>
        <v>0</v>
      </c>
      <c r="N84" s="16">
        <f t="shared" si="39"/>
        <v>0</v>
      </c>
      <c r="O84" s="23">
        <f t="shared" si="42"/>
        <v>1</v>
      </c>
      <c r="P84" s="39">
        <f t="shared" si="40"/>
        <v>1</v>
      </c>
      <c r="Q84" s="35" t="e">
        <f t="shared" si="33"/>
        <v>#DIV/0!</v>
      </c>
      <c r="R84" s="36">
        <f t="shared" si="27"/>
        <v>1</v>
      </c>
      <c r="S84" s="15">
        <f t="shared" si="34"/>
        <v>0</v>
      </c>
      <c r="T84" s="34">
        <f t="shared" si="35"/>
        <v>0</v>
      </c>
      <c r="U84" s="34">
        <f t="shared" si="28"/>
        <v>1</v>
      </c>
      <c r="V84" s="34">
        <f t="shared" si="29"/>
        <v>0</v>
      </c>
      <c r="W84" s="34">
        <f t="shared" si="30"/>
        <v>0</v>
      </c>
      <c r="X84" s="24">
        <f t="shared" si="36"/>
        <v>0</v>
      </c>
      <c r="Y84" s="34">
        <f t="shared" si="37"/>
        <v>1</v>
      </c>
      <c r="Z84" s="15">
        <f t="shared" si="38"/>
        <v>0</v>
      </c>
      <c r="AA84" s="33" t="e">
        <f t="shared" si="41"/>
        <v>#DIV/0!</v>
      </c>
      <c r="AB84" s="17" t="e">
        <f t="shared" si="31"/>
        <v>#DIV/0!</v>
      </c>
      <c r="AC84" s="18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48">
        <f t="shared" si="43"/>
        <v>0</v>
      </c>
    </row>
    <row r="85" spans="1:42" ht="15.95" customHeight="1" x14ac:dyDescent="0.25">
      <c r="A85" s="20"/>
      <c r="B85" s="7"/>
      <c r="C85" s="23"/>
      <c r="D85" s="23"/>
      <c r="E85" s="6"/>
      <c r="F85" s="6"/>
      <c r="G85" s="6"/>
      <c r="H85" s="23"/>
      <c r="I85" s="6"/>
      <c r="J85" s="6"/>
      <c r="K85" s="6"/>
      <c r="L85" s="6"/>
      <c r="M85" s="15">
        <f t="shared" si="32"/>
        <v>0</v>
      </c>
      <c r="N85" s="16">
        <f t="shared" si="39"/>
        <v>0</v>
      </c>
      <c r="O85" s="23">
        <f t="shared" si="42"/>
        <v>1</v>
      </c>
      <c r="P85" s="39">
        <f t="shared" si="40"/>
        <v>1</v>
      </c>
      <c r="Q85" s="35" t="e">
        <f t="shared" si="33"/>
        <v>#DIV/0!</v>
      </c>
      <c r="R85" s="36">
        <f t="shared" si="27"/>
        <v>1</v>
      </c>
      <c r="S85" s="15">
        <f t="shared" si="34"/>
        <v>0</v>
      </c>
      <c r="T85" s="34">
        <f t="shared" si="35"/>
        <v>0</v>
      </c>
      <c r="U85" s="34">
        <f t="shared" si="28"/>
        <v>1</v>
      </c>
      <c r="V85" s="34">
        <f t="shared" si="29"/>
        <v>0</v>
      </c>
      <c r="W85" s="34">
        <f t="shared" si="30"/>
        <v>0</v>
      </c>
      <c r="X85" s="24">
        <f t="shared" si="36"/>
        <v>0</v>
      </c>
      <c r="Y85" s="34">
        <f t="shared" si="37"/>
        <v>1</v>
      </c>
      <c r="Z85" s="15">
        <f t="shared" si="38"/>
        <v>0</v>
      </c>
      <c r="AA85" s="33" t="e">
        <f t="shared" si="41"/>
        <v>#DIV/0!</v>
      </c>
      <c r="AB85" s="17" t="e">
        <f t="shared" si="31"/>
        <v>#DIV/0!</v>
      </c>
      <c r="AC85" s="18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48">
        <f t="shared" si="43"/>
        <v>0</v>
      </c>
    </row>
    <row r="86" spans="1:42" ht="15.95" customHeight="1" x14ac:dyDescent="0.25">
      <c r="A86" s="20"/>
      <c r="B86" s="7"/>
      <c r="C86" s="23"/>
      <c r="D86" s="23"/>
      <c r="E86" s="6"/>
      <c r="F86" s="6"/>
      <c r="G86" s="6"/>
      <c r="H86" s="23"/>
      <c r="I86" s="6"/>
      <c r="J86" s="6"/>
      <c r="K86" s="6"/>
      <c r="L86" s="6"/>
      <c r="M86" s="15">
        <f t="shared" si="32"/>
        <v>0</v>
      </c>
      <c r="N86" s="16">
        <f t="shared" si="39"/>
        <v>0</v>
      </c>
      <c r="O86" s="23">
        <f t="shared" si="42"/>
        <v>1</v>
      </c>
      <c r="P86" s="39">
        <f t="shared" si="40"/>
        <v>1</v>
      </c>
      <c r="Q86" s="35" t="e">
        <f t="shared" si="33"/>
        <v>#DIV/0!</v>
      </c>
      <c r="R86" s="36">
        <f t="shared" si="27"/>
        <v>1</v>
      </c>
      <c r="S86" s="15">
        <f t="shared" si="34"/>
        <v>0</v>
      </c>
      <c r="T86" s="34">
        <f t="shared" si="35"/>
        <v>0</v>
      </c>
      <c r="U86" s="34">
        <f t="shared" si="28"/>
        <v>1</v>
      </c>
      <c r="V86" s="34">
        <f t="shared" si="29"/>
        <v>0</v>
      </c>
      <c r="W86" s="34">
        <f t="shared" si="30"/>
        <v>0</v>
      </c>
      <c r="X86" s="24">
        <f t="shared" si="36"/>
        <v>0</v>
      </c>
      <c r="Y86" s="34">
        <f t="shared" si="37"/>
        <v>1</v>
      </c>
      <c r="Z86" s="15">
        <f t="shared" si="38"/>
        <v>0</v>
      </c>
      <c r="AA86" s="33" t="e">
        <f t="shared" si="41"/>
        <v>#DIV/0!</v>
      </c>
      <c r="AB86" s="17" t="e">
        <f t="shared" si="31"/>
        <v>#DIV/0!</v>
      </c>
      <c r="AC86" s="18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48">
        <f t="shared" si="43"/>
        <v>0</v>
      </c>
    </row>
    <row r="87" spans="1:42" ht="15.95" customHeight="1" x14ac:dyDescent="0.25">
      <c r="A87" s="20"/>
      <c r="B87" s="7"/>
      <c r="C87" s="23"/>
      <c r="D87" s="23"/>
      <c r="E87" s="6"/>
      <c r="F87" s="6"/>
      <c r="G87" s="6"/>
      <c r="H87" s="23"/>
      <c r="I87" s="6"/>
      <c r="J87" s="6"/>
      <c r="K87" s="6"/>
      <c r="L87" s="6"/>
      <c r="M87" s="15">
        <f t="shared" si="32"/>
        <v>0</v>
      </c>
      <c r="N87" s="16">
        <f t="shared" si="39"/>
        <v>0</v>
      </c>
      <c r="O87" s="23">
        <f t="shared" si="42"/>
        <v>1</v>
      </c>
      <c r="P87" s="39">
        <f t="shared" si="40"/>
        <v>1</v>
      </c>
      <c r="Q87" s="35" t="e">
        <f t="shared" si="33"/>
        <v>#DIV/0!</v>
      </c>
      <c r="R87" s="36">
        <f t="shared" si="27"/>
        <v>1</v>
      </c>
      <c r="S87" s="15">
        <f t="shared" si="34"/>
        <v>0</v>
      </c>
      <c r="T87" s="34">
        <f t="shared" si="35"/>
        <v>0</v>
      </c>
      <c r="U87" s="34">
        <f t="shared" si="28"/>
        <v>1</v>
      </c>
      <c r="V87" s="34">
        <f t="shared" si="29"/>
        <v>0</v>
      </c>
      <c r="W87" s="34">
        <f t="shared" si="30"/>
        <v>0</v>
      </c>
      <c r="X87" s="24">
        <f t="shared" si="36"/>
        <v>0</v>
      </c>
      <c r="Y87" s="34">
        <f t="shared" si="37"/>
        <v>1</v>
      </c>
      <c r="Z87" s="15">
        <f t="shared" si="38"/>
        <v>0</v>
      </c>
      <c r="AA87" s="33" t="e">
        <f t="shared" si="41"/>
        <v>#DIV/0!</v>
      </c>
      <c r="AB87" s="17" t="e">
        <f t="shared" si="31"/>
        <v>#DIV/0!</v>
      </c>
      <c r="AC87" s="18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48">
        <f t="shared" si="43"/>
        <v>0</v>
      </c>
    </row>
    <row r="88" spans="1:42" ht="15.95" customHeight="1" x14ac:dyDescent="0.25">
      <c r="A88" s="20"/>
      <c r="B88" s="7"/>
      <c r="C88" s="23"/>
      <c r="D88" s="23"/>
      <c r="E88" s="6"/>
      <c r="F88" s="6"/>
      <c r="G88" s="6"/>
      <c r="H88" s="23"/>
      <c r="I88" s="6"/>
      <c r="J88" s="6"/>
      <c r="K88" s="6"/>
      <c r="L88" s="6"/>
      <c r="M88" s="15">
        <f t="shared" si="32"/>
        <v>0</v>
      </c>
      <c r="N88" s="16">
        <f t="shared" si="39"/>
        <v>0</v>
      </c>
      <c r="O88" s="23">
        <f t="shared" si="42"/>
        <v>1</v>
      </c>
      <c r="P88" s="39">
        <f t="shared" si="40"/>
        <v>1</v>
      </c>
      <c r="Q88" s="35" t="e">
        <f t="shared" si="33"/>
        <v>#DIV/0!</v>
      </c>
      <c r="R88" s="36">
        <f t="shared" si="27"/>
        <v>1</v>
      </c>
      <c r="S88" s="15">
        <f t="shared" si="34"/>
        <v>0</v>
      </c>
      <c r="T88" s="34">
        <f t="shared" si="35"/>
        <v>0</v>
      </c>
      <c r="U88" s="34">
        <f t="shared" si="28"/>
        <v>1</v>
      </c>
      <c r="V88" s="34">
        <f t="shared" si="29"/>
        <v>0</v>
      </c>
      <c r="W88" s="34">
        <f t="shared" si="30"/>
        <v>0</v>
      </c>
      <c r="X88" s="24">
        <f t="shared" si="36"/>
        <v>0</v>
      </c>
      <c r="Y88" s="34">
        <f t="shared" si="37"/>
        <v>1</v>
      </c>
      <c r="Z88" s="15">
        <f t="shared" si="38"/>
        <v>0</v>
      </c>
      <c r="AA88" s="33" t="e">
        <f t="shared" si="41"/>
        <v>#DIV/0!</v>
      </c>
      <c r="AB88" s="17" t="e">
        <f t="shared" si="31"/>
        <v>#DIV/0!</v>
      </c>
      <c r="AC88" s="18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48">
        <f t="shared" si="43"/>
        <v>0</v>
      </c>
    </row>
    <row r="89" spans="1:42" ht="15.95" customHeight="1" x14ac:dyDescent="0.25">
      <c r="A89" s="20"/>
      <c r="B89" s="7"/>
      <c r="C89" s="23"/>
      <c r="D89" s="23"/>
      <c r="E89" s="6"/>
      <c r="F89" s="6"/>
      <c r="G89" s="6"/>
      <c r="H89" s="23"/>
      <c r="I89" s="6"/>
      <c r="J89" s="6"/>
      <c r="K89" s="6"/>
      <c r="L89" s="6"/>
      <c r="M89" s="15">
        <f t="shared" si="32"/>
        <v>0</v>
      </c>
      <c r="N89" s="16">
        <f t="shared" si="39"/>
        <v>0</v>
      </c>
      <c r="O89" s="23">
        <f t="shared" si="42"/>
        <v>1</v>
      </c>
      <c r="P89" s="39">
        <f t="shared" si="40"/>
        <v>1</v>
      </c>
      <c r="Q89" s="35" t="e">
        <f t="shared" si="33"/>
        <v>#DIV/0!</v>
      </c>
      <c r="R89" s="36">
        <f t="shared" si="27"/>
        <v>1</v>
      </c>
      <c r="S89" s="15">
        <f t="shared" si="34"/>
        <v>0</v>
      </c>
      <c r="T89" s="34">
        <f t="shared" si="35"/>
        <v>0</v>
      </c>
      <c r="U89" s="34">
        <f t="shared" si="28"/>
        <v>1</v>
      </c>
      <c r="V89" s="34">
        <f t="shared" si="29"/>
        <v>0</v>
      </c>
      <c r="W89" s="34">
        <f t="shared" si="30"/>
        <v>0</v>
      </c>
      <c r="X89" s="24">
        <f t="shared" si="36"/>
        <v>0</v>
      </c>
      <c r="Y89" s="34">
        <f t="shared" si="37"/>
        <v>1</v>
      </c>
      <c r="Z89" s="15">
        <f t="shared" si="38"/>
        <v>0</v>
      </c>
      <c r="AA89" s="33" t="e">
        <f t="shared" si="41"/>
        <v>#DIV/0!</v>
      </c>
      <c r="AB89" s="17" t="e">
        <f t="shared" si="31"/>
        <v>#DIV/0!</v>
      </c>
      <c r="AC89" s="18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48">
        <f t="shared" si="43"/>
        <v>0</v>
      </c>
    </row>
    <row r="90" spans="1:42" ht="15.95" customHeight="1" x14ac:dyDescent="0.25">
      <c r="A90" s="20"/>
      <c r="B90" s="7"/>
      <c r="C90" s="23"/>
      <c r="D90" s="23"/>
      <c r="E90" s="6"/>
      <c r="F90" s="6"/>
      <c r="G90" s="6"/>
      <c r="H90" s="23"/>
      <c r="I90" s="6"/>
      <c r="J90" s="6"/>
      <c r="K90" s="6"/>
      <c r="L90" s="6"/>
      <c r="M90" s="15">
        <f t="shared" si="32"/>
        <v>0</v>
      </c>
      <c r="N90" s="16">
        <f t="shared" si="39"/>
        <v>0</v>
      </c>
      <c r="O90" s="23">
        <f t="shared" si="42"/>
        <v>1</v>
      </c>
      <c r="P90" s="39">
        <f t="shared" si="40"/>
        <v>1</v>
      </c>
      <c r="Q90" s="35" t="e">
        <f t="shared" si="33"/>
        <v>#DIV/0!</v>
      </c>
      <c r="R90" s="36">
        <f t="shared" si="27"/>
        <v>1</v>
      </c>
      <c r="S90" s="15">
        <f t="shared" si="34"/>
        <v>0</v>
      </c>
      <c r="T90" s="34">
        <f t="shared" si="35"/>
        <v>0</v>
      </c>
      <c r="U90" s="34">
        <f t="shared" si="28"/>
        <v>1</v>
      </c>
      <c r="V90" s="34">
        <f t="shared" si="29"/>
        <v>0</v>
      </c>
      <c r="W90" s="34">
        <f t="shared" si="30"/>
        <v>0</v>
      </c>
      <c r="X90" s="24">
        <f t="shared" si="36"/>
        <v>0</v>
      </c>
      <c r="Y90" s="34">
        <f t="shared" si="37"/>
        <v>1</v>
      </c>
      <c r="Z90" s="15">
        <f t="shared" si="38"/>
        <v>0</v>
      </c>
      <c r="AA90" s="33" t="e">
        <f t="shared" si="41"/>
        <v>#DIV/0!</v>
      </c>
      <c r="AB90" s="17" t="e">
        <f t="shared" si="31"/>
        <v>#DIV/0!</v>
      </c>
      <c r="AC90" s="18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48">
        <f t="shared" si="43"/>
        <v>0</v>
      </c>
    </row>
    <row r="91" spans="1:42" ht="15.95" customHeight="1" x14ac:dyDescent="0.25">
      <c r="A91" s="20"/>
      <c r="B91" s="7"/>
      <c r="C91" s="23"/>
      <c r="D91" s="23"/>
      <c r="E91" s="6"/>
      <c r="F91" s="6"/>
      <c r="G91" s="6"/>
      <c r="H91" s="23"/>
      <c r="I91" s="6"/>
      <c r="J91" s="6"/>
      <c r="K91" s="6"/>
      <c r="L91" s="6"/>
      <c r="M91" s="15">
        <f t="shared" si="32"/>
        <v>0</v>
      </c>
      <c r="N91" s="16">
        <f t="shared" si="39"/>
        <v>0</v>
      </c>
      <c r="O91" s="23">
        <f t="shared" si="42"/>
        <v>1</v>
      </c>
      <c r="P91" s="39">
        <f t="shared" si="40"/>
        <v>1</v>
      </c>
      <c r="Q91" s="35" t="e">
        <f t="shared" si="33"/>
        <v>#DIV/0!</v>
      </c>
      <c r="R91" s="36">
        <f t="shared" si="27"/>
        <v>1</v>
      </c>
      <c r="S91" s="15">
        <f t="shared" si="34"/>
        <v>0</v>
      </c>
      <c r="T91" s="34">
        <f t="shared" si="35"/>
        <v>0</v>
      </c>
      <c r="U91" s="34">
        <f t="shared" si="28"/>
        <v>1</v>
      </c>
      <c r="V91" s="34">
        <f t="shared" si="29"/>
        <v>0</v>
      </c>
      <c r="W91" s="34">
        <f t="shared" si="30"/>
        <v>0</v>
      </c>
      <c r="X91" s="24">
        <f t="shared" si="36"/>
        <v>0</v>
      </c>
      <c r="Y91" s="34">
        <f t="shared" si="37"/>
        <v>1</v>
      </c>
      <c r="Z91" s="15">
        <f t="shared" si="38"/>
        <v>0</v>
      </c>
      <c r="AA91" s="33" t="e">
        <f t="shared" si="41"/>
        <v>#DIV/0!</v>
      </c>
      <c r="AB91" s="17" t="e">
        <f t="shared" si="31"/>
        <v>#DIV/0!</v>
      </c>
      <c r="AC91" s="18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48">
        <f t="shared" si="43"/>
        <v>0</v>
      </c>
    </row>
    <row r="92" spans="1:42" ht="15.95" customHeight="1" x14ac:dyDescent="0.25">
      <c r="A92" s="20"/>
      <c r="B92" s="7"/>
      <c r="C92" s="23"/>
      <c r="D92" s="23"/>
      <c r="E92" s="6"/>
      <c r="F92" s="6"/>
      <c r="G92" s="6"/>
      <c r="H92" s="23"/>
      <c r="I92" s="6"/>
      <c r="J92" s="6"/>
      <c r="K92" s="6"/>
      <c r="L92" s="6"/>
      <c r="M92" s="15">
        <f t="shared" si="32"/>
        <v>0</v>
      </c>
      <c r="N92" s="16">
        <f t="shared" si="39"/>
        <v>0</v>
      </c>
      <c r="O92" s="23">
        <f t="shared" si="42"/>
        <v>1</v>
      </c>
      <c r="P92" s="39">
        <f t="shared" si="40"/>
        <v>1</v>
      </c>
      <c r="Q92" s="35" t="e">
        <f t="shared" si="33"/>
        <v>#DIV/0!</v>
      </c>
      <c r="R92" s="36">
        <f t="shared" si="27"/>
        <v>1</v>
      </c>
      <c r="S92" s="15">
        <f t="shared" si="34"/>
        <v>0</v>
      </c>
      <c r="T92" s="34">
        <f t="shared" si="35"/>
        <v>0</v>
      </c>
      <c r="U92" s="34">
        <f t="shared" si="28"/>
        <v>1</v>
      </c>
      <c r="V92" s="34">
        <f t="shared" si="29"/>
        <v>0</v>
      </c>
      <c r="W92" s="34">
        <f t="shared" si="30"/>
        <v>0</v>
      </c>
      <c r="X92" s="24">
        <f t="shared" si="36"/>
        <v>0</v>
      </c>
      <c r="Y92" s="34">
        <f t="shared" si="37"/>
        <v>1</v>
      </c>
      <c r="Z92" s="15">
        <f t="shared" si="38"/>
        <v>0</v>
      </c>
      <c r="AA92" s="33" t="e">
        <f t="shared" si="41"/>
        <v>#DIV/0!</v>
      </c>
      <c r="AB92" s="17" t="e">
        <f t="shared" si="31"/>
        <v>#DIV/0!</v>
      </c>
      <c r="AC92" s="18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48">
        <f t="shared" si="43"/>
        <v>0</v>
      </c>
    </row>
    <row r="93" spans="1:42" ht="15.95" customHeight="1" x14ac:dyDescent="0.25">
      <c r="A93" s="20"/>
      <c r="B93" s="7"/>
      <c r="C93" s="23"/>
      <c r="D93" s="23"/>
      <c r="E93" s="6"/>
      <c r="F93" s="6"/>
      <c r="G93" s="6"/>
      <c r="H93" s="23"/>
      <c r="I93" s="6"/>
      <c r="J93" s="6"/>
      <c r="K93" s="6"/>
      <c r="L93" s="6"/>
      <c r="M93" s="15">
        <f t="shared" si="32"/>
        <v>0</v>
      </c>
      <c r="N93" s="16">
        <f t="shared" si="39"/>
        <v>0</v>
      </c>
      <c r="O93" s="23">
        <f t="shared" si="42"/>
        <v>1</v>
      </c>
      <c r="P93" s="39">
        <f t="shared" si="40"/>
        <v>1</v>
      </c>
      <c r="Q93" s="35" t="e">
        <f t="shared" si="33"/>
        <v>#DIV/0!</v>
      </c>
      <c r="R93" s="36">
        <f t="shared" si="27"/>
        <v>1</v>
      </c>
      <c r="S93" s="15">
        <f t="shared" si="34"/>
        <v>0</v>
      </c>
      <c r="T93" s="34">
        <f t="shared" si="35"/>
        <v>0</v>
      </c>
      <c r="U93" s="34">
        <f t="shared" si="28"/>
        <v>1</v>
      </c>
      <c r="V93" s="34">
        <f t="shared" si="29"/>
        <v>0</v>
      </c>
      <c r="W93" s="34">
        <f t="shared" si="30"/>
        <v>0</v>
      </c>
      <c r="X93" s="24">
        <f t="shared" si="36"/>
        <v>0</v>
      </c>
      <c r="Y93" s="34">
        <f t="shared" si="37"/>
        <v>1</v>
      </c>
      <c r="Z93" s="15">
        <f t="shared" si="38"/>
        <v>0</v>
      </c>
      <c r="AA93" s="33" t="e">
        <f t="shared" si="41"/>
        <v>#DIV/0!</v>
      </c>
      <c r="AB93" s="17" t="e">
        <f t="shared" si="31"/>
        <v>#DIV/0!</v>
      </c>
      <c r="AC93" s="18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48">
        <f t="shared" si="43"/>
        <v>0</v>
      </c>
    </row>
    <row r="94" spans="1:42" ht="15.95" customHeight="1" x14ac:dyDescent="0.25">
      <c r="A94" s="20"/>
      <c r="B94" s="7"/>
      <c r="C94" s="23"/>
      <c r="D94" s="23"/>
      <c r="E94" s="6"/>
      <c r="F94" s="6"/>
      <c r="G94" s="6"/>
      <c r="H94" s="23"/>
      <c r="I94" s="6"/>
      <c r="J94" s="6"/>
      <c r="K94" s="6"/>
      <c r="L94" s="6"/>
      <c r="M94" s="15">
        <f t="shared" si="32"/>
        <v>0</v>
      </c>
      <c r="N94" s="16">
        <f t="shared" si="39"/>
        <v>0</v>
      </c>
      <c r="O94" s="23">
        <f t="shared" si="42"/>
        <v>1</v>
      </c>
      <c r="P94" s="39">
        <f t="shared" si="40"/>
        <v>1</v>
      </c>
      <c r="Q94" s="35" t="e">
        <f t="shared" si="33"/>
        <v>#DIV/0!</v>
      </c>
      <c r="R94" s="36">
        <f t="shared" si="27"/>
        <v>1</v>
      </c>
      <c r="S94" s="15">
        <f t="shared" si="34"/>
        <v>0</v>
      </c>
      <c r="T94" s="34">
        <f t="shared" si="35"/>
        <v>0</v>
      </c>
      <c r="U94" s="34">
        <f t="shared" si="28"/>
        <v>1</v>
      </c>
      <c r="V94" s="34">
        <f t="shared" si="29"/>
        <v>0</v>
      </c>
      <c r="W94" s="34">
        <f t="shared" si="30"/>
        <v>0</v>
      </c>
      <c r="X94" s="24">
        <f t="shared" si="36"/>
        <v>0</v>
      </c>
      <c r="Y94" s="34">
        <f t="shared" si="37"/>
        <v>1</v>
      </c>
      <c r="Z94" s="15">
        <f t="shared" si="38"/>
        <v>0</v>
      </c>
      <c r="AA94" s="33" t="e">
        <f t="shared" si="41"/>
        <v>#DIV/0!</v>
      </c>
      <c r="AB94" s="17" t="e">
        <f t="shared" si="31"/>
        <v>#DIV/0!</v>
      </c>
      <c r="AC94" s="18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48">
        <f t="shared" si="43"/>
        <v>0</v>
      </c>
    </row>
    <row r="95" spans="1:42" ht="15.95" customHeight="1" x14ac:dyDescent="0.25">
      <c r="A95" s="20"/>
      <c r="B95" s="7"/>
      <c r="C95" s="23"/>
      <c r="D95" s="23"/>
      <c r="E95" s="6"/>
      <c r="F95" s="6"/>
      <c r="G95" s="6"/>
      <c r="H95" s="23"/>
      <c r="I95" s="6"/>
      <c r="J95" s="6"/>
      <c r="K95" s="6"/>
      <c r="L95" s="6"/>
      <c r="M95" s="15">
        <f t="shared" si="32"/>
        <v>0</v>
      </c>
      <c r="N95" s="16">
        <f t="shared" si="39"/>
        <v>0</v>
      </c>
      <c r="O95" s="23">
        <f t="shared" si="42"/>
        <v>1</v>
      </c>
      <c r="P95" s="39">
        <f t="shared" si="40"/>
        <v>1</v>
      </c>
      <c r="Q95" s="35" t="e">
        <f t="shared" si="33"/>
        <v>#DIV/0!</v>
      </c>
      <c r="R95" s="36">
        <f t="shared" si="27"/>
        <v>1</v>
      </c>
      <c r="S95" s="15">
        <f t="shared" si="34"/>
        <v>0</v>
      </c>
      <c r="T95" s="34">
        <f t="shared" si="35"/>
        <v>0</v>
      </c>
      <c r="U95" s="34">
        <f t="shared" si="28"/>
        <v>1</v>
      </c>
      <c r="V95" s="34">
        <f t="shared" si="29"/>
        <v>0</v>
      </c>
      <c r="W95" s="34">
        <f t="shared" si="30"/>
        <v>0</v>
      </c>
      <c r="X95" s="24">
        <f t="shared" si="36"/>
        <v>0</v>
      </c>
      <c r="Y95" s="34">
        <f t="shared" si="37"/>
        <v>1</v>
      </c>
      <c r="Z95" s="15">
        <f t="shared" si="38"/>
        <v>0</v>
      </c>
      <c r="AA95" s="33" t="e">
        <f t="shared" si="41"/>
        <v>#DIV/0!</v>
      </c>
      <c r="AB95" s="17" t="e">
        <f t="shared" si="31"/>
        <v>#DIV/0!</v>
      </c>
      <c r="AC95" s="18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48">
        <f t="shared" si="43"/>
        <v>0</v>
      </c>
    </row>
    <row r="96" spans="1:42" ht="15.95" customHeight="1" x14ac:dyDescent="0.25">
      <c r="A96" s="20"/>
      <c r="B96" s="7"/>
      <c r="C96" s="23"/>
      <c r="D96" s="23"/>
      <c r="E96" s="6"/>
      <c r="F96" s="6"/>
      <c r="G96" s="6"/>
      <c r="H96" s="23"/>
      <c r="I96" s="6"/>
      <c r="J96" s="6"/>
      <c r="K96" s="6"/>
      <c r="L96" s="6"/>
      <c r="M96" s="15">
        <f t="shared" si="32"/>
        <v>0</v>
      </c>
      <c r="N96" s="16">
        <f t="shared" si="39"/>
        <v>0</v>
      </c>
      <c r="O96" s="23">
        <f t="shared" si="42"/>
        <v>1</v>
      </c>
      <c r="P96" s="39">
        <f t="shared" si="40"/>
        <v>1</v>
      </c>
      <c r="Q96" s="35" t="e">
        <f t="shared" si="33"/>
        <v>#DIV/0!</v>
      </c>
      <c r="R96" s="36">
        <f t="shared" si="27"/>
        <v>1</v>
      </c>
      <c r="S96" s="15">
        <f t="shared" si="34"/>
        <v>0</v>
      </c>
      <c r="T96" s="34">
        <f t="shared" si="35"/>
        <v>0</v>
      </c>
      <c r="U96" s="34">
        <f t="shared" si="28"/>
        <v>1</v>
      </c>
      <c r="V96" s="34">
        <f t="shared" si="29"/>
        <v>0</v>
      </c>
      <c r="W96" s="34">
        <f t="shared" si="30"/>
        <v>0</v>
      </c>
      <c r="X96" s="24">
        <f t="shared" si="36"/>
        <v>0</v>
      </c>
      <c r="Y96" s="34">
        <f t="shared" si="37"/>
        <v>1</v>
      </c>
      <c r="Z96" s="15">
        <f t="shared" si="38"/>
        <v>0</v>
      </c>
      <c r="AA96" s="33" t="e">
        <f t="shared" si="41"/>
        <v>#DIV/0!</v>
      </c>
      <c r="AB96" s="17" t="e">
        <f t="shared" si="31"/>
        <v>#DIV/0!</v>
      </c>
      <c r="AC96" s="18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48">
        <f t="shared" si="43"/>
        <v>0</v>
      </c>
    </row>
    <row r="97" spans="1:42" ht="15.95" customHeight="1" x14ac:dyDescent="0.25">
      <c r="A97" s="20"/>
      <c r="B97" s="7"/>
      <c r="C97" s="23"/>
      <c r="D97" s="23"/>
      <c r="E97" s="6"/>
      <c r="F97" s="6"/>
      <c r="G97" s="6"/>
      <c r="H97" s="23"/>
      <c r="I97" s="6"/>
      <c r="J97" s="6"/>
      <c r="K97" s="6"/>
      <c r="L97" s="6"/>
      <c r="M97" s="15">
        <f t="shared" si="32"/>
        <v>0</v>
      </c>
      <c r="N97" s="16">
        <f t="shared" si="39"/>
        <v>0</v>
      </c>
      <c r="O97" s="23">
        <f t="shared" si="42"/>
        <v>1</v>
      </c>
      <c r="P97" s="39">
        <f t="shared" si="40"/>
        <v>1</v>
      </c>
      <c r="Q97" s="35" t="e">
        <f t="shared" si="33"/>
        <v>#DIV/0!</v>
      </c>
      <c r="R97" s="36">
        <f t="shared" si="27"/>
        <v>1</v>
      </c>
      <c r="S97" s="15">
        <f t="shared" si="34"/>
        <v>0</v>
      </c>
      <c r="T97" s="34">
        <f t="shared" si="35"/>
        <v>0</v>
      </c>
      <c r="U97" s="34">
        <f t="shared" si="28"/>
        <v>1</v>
      </c>
      <c r="V97" s="34">
        <f t="shared" si="29"/>
        <v>0</v>
      </c>
      <c r="W97" s="34">
        <f t="shared" si="30"/>
        <v>0</v>
      </c>
      <c r="X97" s="24">
        <f t="shared" si="36"/>
        <v>0</v>
      </c>
      <c r="Y97" s="34">
        <f t="shared" si="37"/>
        <v>1</v>
      </c>
      <c r="Z97" s="15">
        <f t="shared" si="38"/>
        <v>0</v>
      </c>
      <c r="AA97" s="33" t="e">
        <f t="shared" si="41"/>
        <v>#DIV/0!</v>
      </c>
      <c r="AB97" s="17" t="e">
        <f t="shared" si="31"/>
        <v>#DIV/0!</v>
      </c>
      <c r="AC97" s="18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48">
        <f t="shared" si="43"/>
        <v>0</v>
      </c>
    </row>
    <row r="98" spans="1:42" ht="15.95" customHeight="1" x14ac:dyDescent="0.25">
      <c r="A98" s="20"/>
      <c r="B98" s="7"/>
      <c r="C98" s="23"/>
      <c r="D98" s="23"/>
      <c r="E98" s="6"/>
      <c r="F98" s="6"/>
      <c r="G98" s="6"/>
      <c r="H98" s="23"/>
      <c r="I98" s="6"/>
      <c r="J98" s="6"/>
      <c r="K98" s="6"/>
      <c r="L98" s="6"/>
      <c r="M98" s="15">
        <f t="shared" si="32"/>
        <v>0</v>
      </c>
      <c r="N98" s="16">
        <f t="shared" si="39"/>
        <v>0</v>
      </c>
      <c r="O98" s="23">
        <f t="shared" si="42"/>
        <v>1</v>
      </c>
      <c r="P98" s="39">
        <f t="shared" si="40"/>
        <v>1</v>
      </c>
      <c r="Q98" s="35" t="e">
        <f t="shared" si="33"/>
        <v>#DIV/0!</v>
      </c>
      <c r="R98" s="36">
        <f t="shared" si="27"/>
        <v>1</v>
      </c>
      <c r="S98" s="15">
        <f t="shared" si="34"/>
        <v>0</v>
      </c>
      <c r="T98" s="34">
        <f t="shared" si="35"/>
        <v>0</v>
      </c>
      <c r="U98" s="34">
        <f t="shared" si="28"/>
        <v>1</v>
      </c>
      <c r="V98" s="34">
        <f t="shared" si="29"/>
        <v>0</v>
      </c>
      <c r="W98" s="34">
        <f t="shared" si="30"/>
        <v>0</v>
      </c>
      <c r="X98" s="24">
        <f t="shared" si="36"/>
        <v>0</v>
      </c>
      <c r="Y98" s="34">
        <f t="shared" si="37"/>
        <v>1</v>
      </c>
      <c r="Z98" s="15">
        <f t="shared" si="38"/>
        <v>0</v>
      </c>
      <c r="AA98" s="33" t="e">
        <f t="shared" si="41"/>
        <v>#DIV/0!</v>
      </c>
      <c r="AB98" s="17" t="e">
        <f t="shared" si="31"/>
        <v>#DIV/0!</v>
      </c>
      <c r="AC98" s="18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48">
        <f t="shared" si="43"/>
        <v>0</v>
      </c>
    </row>
    <row r="99" spans="1:42" ht="15.95" customHeight="1" x14ac:dyDescent="0.25">
      <c r="A99" s="20"/>
      <c r="B99" s="7"/>
      <c r="C99" s="23"/>
      <c r="D99" s="23"/>
      <c r="E99" s="6"/>
      <c r="F99" s="6"/>
      <c r="G99" s="6"/>
      <c r="H99" s="23"/>
      <c r="I99" s="6"/>
      <c r="J99" s="6"/>
      <c r="K99" s="6"/>
      <c r="L99" s="6"/>
      <c r="M99" s="15">
        <f t="shared" si="32"/>
        <v>0</v>
      </c>
      <c r="N99" s="16">
        <f t="shared" si="39"/>
        <v>0</v>
      </c>
      <c r="O99" s="23">
        <f t="shared" si="42"/>
        <v>1</v>
      </c>
      <c r="P99" s="39">
        <f t="shared" si="40"/>
        <v>1</v>
      </c>
      <c r="Q99" s="35" t="e">
        <f t="shared" si="33"/>
        <v>#DIV/0!</v>
      </c>
      <c r="R99" s="36">
        <f t="shared" si="27"/>
        <v>1</v>
      </c>
      <c r="S99" s="15">
        <f t="shared" si="34"/>
        <v>0</v>
      </c>
      <c r="T99" s="34">
        <f t="shared" si="35"/>
        <v>0</v>
      </c>
      <c r="U99" s="34">
        <f t="shared" si="28"/>
        <v>1</v>
      </c>
      <c r="V99" s="34">
        <f t="shared" si="29"/>
        <v>0</v>
      </c>
      <c r="W99" s="34">
        <f t="shared" si="30"/>
        <v>0</v>
      </c>
      <c r="X99" s="24">
        <f t="shared" si="36"/>
        <v>0</v>
      </c>
      <c r="Y99" s="34">
        <f t="shared" si="37"/>
        <v>1</v>
      </c>
      <c r="Z99" s="15">
        <f t="shared" si="38"/>
        <v>0</v>
      </c>
      <c r="AA99" s="33" t="e">
        <f t="shared" si="41"/>
        <v>#DIV/0!</v>
      </c>
      <c r="AB99" s="17" t="e">
        <f t="shared" si="31"/>
        <v>#DIV/0!</v>
      </c>
      <c r="AC99" s="18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48">
        <f t="shared" si="43"/>
        <v>0</v>
      </c>
    </row>
    <row r="100" spans="1:42" ht="15.95" customHeight="1" x14ac:dyDescent="0.25">
      <c r="A100" s="20"/>
      <c r="B100" s="7"/>
      <c r="C100" s="23"/>
      <c r="D100" s="23"/>
      <c r="E100" s="6"/>
      <c r="F100" s="6"/>
      <c r="G100" s="6"/>
      <c r="H100" s="23"/>
      <c r="I100" s="6"/>
      <c r="J100" s="6"/>
      <c r="K100" s="6"/>
      <c r="L100" s="6"/>
      <c r="M100" s="15">
        <f t="shared" si="32"/>
        <v>0</v>
      </c>
      <c r="N100" s="16">
        <f t="shared" si="39"/>
        <v>0</v>
      </c>
      <c r="O100" s="23">
        <f t="shared" si="42"/>
        <v>1</v>
      </c>
      <c r="P100" s="39">
        <f t="shared" si="40"/>
        <v>1</v>
      </c>
      <c r="Q100" s="35" t="e">
        <f t="shared" si="33"/>
        <v>#DIV/0!</v>
      </c>
      <c r="R100" s="36">
        <f t="shared" si="27"/>
        <v>1</v>
      </c>
      <c r="S100" s="15">
        <f t="shared" si="34"/>
        <v>0</v>
      </c>
      <c r="T100" s="34">
        <f t="shared" si="35"/>
        <v>0</v>
      </c>
      <c r="U100" s="34">
        <f t="shared" si="28"/>
        <v>1</v>
      </c>
      <c r="V100" s="34">
        <f t="shared" si="29"/>
        <v>0</v>
      </c>
      <c r="W100" s="34">
        <f t="shared" si="30"/>
        <v>0</v>
      </c>
      <c r="X100" s="24">
        <f t="shared" si="36"/>
        <v>0</v>
      </c>
      <c r="Y100" s="34">
        <f t="shared" si="37"/>
        <v>1</v>
      </c>
      <c r="Z100" s="15">
        <f t="shared" si="38"/>
        <v>0</v>
      </c>
      <c r="AA100" s="33" t="e">
        <f t="shared" si="41"/>
        <v>#DIV/0!</v>
      </c>
      <c r="AB100" s="17" t="e">
        <f t="shared" si="31"/>
        <v>#DIV/0!</v>
      </c>
      <c r="AC100" s="18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48">
        <f t="shared" si="43"/>
        <v>0</v>
      </c>
    </row>
    <row r="101" spans="1:42" ht="15.95" customHeight="1" x14ac:dyDescent="0.25">
      <c r="A101" s="20"/>
      <c r="B101" s="7"/>
      <c r="C101" s="23"/>
      <c r="D101" s="23"/>
      <c r="E101" s="6"/>
      <c r="F101" s="6"/>
      <c r="G101" s="6"/>
      <c r="H101" s="23"/>
      <c r="I101" s="6"/>
      <c r="J101" s="6"/>
      <c r="K101" s="6"/>
      <c r="L101" s="6"/>
      <c r="M101" s="15">
        <f t="shared" si="32"/>
        <v>0</v>
      </c>
      <c r="N101" s="16">
        <f t="shared" si="39"/>
        <v>0</v>
      </c>
      <c r="O101" s="23">
        <f t="shared" si="42"/>
        <v>1</v>
      </c>
      <c r="P101" s="39">
        <f t="shared" si="40"/>
        <v>1</v>
      </c>
      <c r="Q101" s="35" t="e">
        <f t="shared" si="33"/>
        <v>#DIV/0!</v>
      </c>
      <c r="R101" s="36">
        <f t="shared" si="27"/>
        <v>1</v>
      </c>
      <c r="S101" s="15">
        <f t="shared" si="34"/>
        <v>0</v>
      </c>
      <c r="T101" s="34">
        <f t="shared" si="35"/>
        <v>0</v>
      </c>
      <c r="U101" s="34">
        <f t="shared" si="28"/>
        <v>1</v>
      </c>
      <c r="V101" s="34">
        <f t="shared" si="29"/>
        <v>0</v>
      </c>
      <c r="W101" s="34">
        <f t="shared" si="30"/>
        <v>0</v>
      </c>
      <c r="X101" s="24">
        <f t="shared" si="36"/>
        <v>0</v>
      </c>
      <c r="Y101" s="34">
        <f t="shared" si="37"/>
        <v>1</v>
      </c>
      <c r="Z101" s="15">
        <f t="shared" si="38"/>
        <v>0</v>
      </c>
      <c r="AA101" s="33" t="e">
        <f t="shared" si="41"/>
        <v>#DIV/0!</v>
      </c>
      <c r="AB101" s="17" t="e">
        <f t="shared" si="31"/>
        <v>#DIV/0!</v>
      </c>
      <c r="AC101" s="18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48">
        <f t="shared" si="43"/>
        <v>0</v>
      </c>
    </row>
    <row r="102" spans="1:42" ht="15.95" customHeight="1" x14ac:dyDescent="0.25">
      <c r="A102" s="20"/>
      <c r="B102" s="7"/>
      <c r="C102" s="23"/>
      <c r="D102" s="23"/>
      <c r="E102" s="6"/>
      <c r="F102" s="6"/>
      <c r="G102" s="6"/>
      <c r="H102" s="23"/>
      <c r="I102" s="6"/>
      <c r="J102" s="6"/>
      <c r="K102" s="6"/>
      <c r="L102" s="6"/>
      <c r="M102" s="15">
        <f t="shared" si="32"/>
        <v>0</v>
      </c>
      <c r="N102" s="16">
        <f t="shared" si="39"/>
        <v>0</v>
      </c>
      <c r="O102" s="23">
        <f t="shared" si="42"/>
        <v>1</v>
      </c>
      <c r="P102" s="39">
        <f t="shared" si="40"/>
        <v>1</v>
      </c>
      <c r="Q102" s="35" t="e">
        <f t="shared" si="33"/>
        <v>#DIV/0!</v>
      </c>
      <c r="R102" s="36">
        <f t="shared" si="27"/>
        <v>1</v>
      </c>
      <c r="S102" s="15">
        <f t="shared" si="34"/>
        <v>0</v>
      </c>
      <c r="T102" s="34">
        <f t="shared" si="35"/>
        <v>0</v>
      </c>
      <c r="U102" s="34">
        <f t="shared" si="28"/>
        <v>1</v>
      </c>
      <c r="V102" s="34">
        <f t="shared" si="29"/>
        <v>0</v>
      </c>
      <c r="W102" s="34">
        <f t="shared" si="30"/>
        <v>0</v>
      </c>
      <c r="X102" s="24">
        <f t="shared" si="36"/>
        <v>0</v>
      </c>
      <c r="Y102" s="34">
        <f t="shared" si="37"/>
        <v>1</v>
      </c>
      <c r="Z102" s="15">
        <f t="shared" si="38"/>
        <v>0</v>
      </c>
      <c r="AA102" s="33" t="e">
        <f t="shared" si="41"/>
        <v>#DIV/0!</v>
      </c>
      <c r="AB102" s="17" t="e">
        <f t="shared" si="31"/>
        <v>#DIV/0!</v>
      </c>
      <c r="AC102" s="18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48">
        <f t="shared" si="43"/>
        <v>0</v>
      </c>
    </row>
    <row r="103" spans="1:42" ht="15.95" customHeight="1" x14ac:dyDescent="0.25">
      <c r="A103" s="20"/>
      <c r="B103" s="7"/>
      <c r="C103" s="23"/>
      <c r="D103" s="23"/>
      <c r="E103" s="6"/>
      <c r="F103" s="6"/>
      <c r="G103" s="6"/>
      <c r="H103" s="23"/>
      <c r="I103" s="6"/>
      <c r="J103" s="6"/>
      <c r="K103" s="6"/>
      <c r="L103" s="6"/>
      <c r="M103" s="15">
        <f t="shared" si="32"/>
        <v>0</v>
      </c>
      <c r="N103" s="16">
        <f t="shared" si="39"/>
        <v>0</v>
      </c>
      <c r="O103" s="23">
        <f t="shared" si="42"/>
        <v>1</v>
      </c>
      <c r="P103" s="39">
        <f t="shared" si="40"/>
        <v>1</v>
      </c>
      <c r="Q103" s="35" t="e">
        <f t="shared" si="33"/>
        <v>#DIV/0!</v>
      </c>
      <c r="R103" s="36">
        <f t="shared" si="27"/>
        <v>1</v>
      </c>
      <c r="S103" s="15">
        <f t="shared" si="34"/>
        <v>0</v>
      </c>
      <c r="T103" s="34">
        <f t="shared" si="35"/>
        <v>0</v>
      </c>
      <c r="U103" s="34">
        <f t="shared" si="28"/>
        <v>1</v>
      </c>
      <c r="V103" s="34">
        <f t="shared" si="29"/>
        <v>0</v>
      </c>
      <c r="W103" s="34">
        <f t="shared" si="30"/>
        <v>0</v>
      </c>
      <c r="X103" s="24">
        <f t="shared" si="36"/>
        <v>0</v>
      </c>
      <c r="Y103" s="34">
        <f t="shared" si="37"/>
        <v>1</v>
      </c>
      <c r="Z103" s="15">
        <f t="shared" si="38"/>
        <v>0</v>
      </c>
      <c r="AA103" s="33" t="e">
        <f t="shared" si="41"/>
        <v>#DIV/0!</v>
      </c>
      <c r="AB103" s="17" t="e">
        <f t="shared" si="31"/>
        <v>#DIV/0!</v>
      </c>
      <c r="AC103" s="18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48">
        <f t="shared" si="43"/>
        <v>0</v>
      </c>
    </row>
    <row r="104" spans="1:42" ht="15.95" customHeight="1" x14ac:dyDescent="0.25">
      <c r="A104" s="20"/>
      <c r="B104" s="7"/>
      <c r="C104" s="23"/>
      <c r="D104" s="23"/>
      <c r="E104" s="6"/>
      <c r="F104" s="6"/>
      <c r="G104" s="6"/>
      <c r="H104" s="23"/>
      <c r="I104" s="6"/>
      <c r="J104" s="6"/>
      <c r="K104" s="6"/>
      <c r="L104" s="6"/>
      <c r="M104" s="15">
        <f t="shared" si="32"/>
        <v>0</v>
      </c>
      <c r="N104" s="16">
        <f t="shared" si="39"/>
        <v>0</v>
      </c>
      <c r="O104" s="23">
        <f t="shared" si="42"/>
        <v>1</v>
      </c>
      <c r="P104" s="39">
        <f t="shared" si="40"/>
        <v>1</v>
      </c>
      <c r="Q104" s="35" t="e">
        <f t="shared" si="33"/>
        <v>#DIV/0!</v>
      </c>
      <c r="R104" s="36">
        <f t="shared" si="27"/>
        <v>1</v>
      </c>
      <c r="S104" s="15">
        <f t="shared" si="34"/>
        <v>0</v>
      </c>
      <c r="T104" s="34">
        <f t="shared" si="35"/>
        <v>0</v>
      </c>
      <c r="U104" s="34">
        <f t="shared" si="28"/>
        <v>1</v>
      </c>
      <c r="V104" s="34">
        <f t="shared" si="29"/>
        <v>0</v>
      </c>
      <c r="W104" s="34">
        <f t="shared" si="30"/>
        <v>0</v>
      </c>
      <c r="X104" s="24">
        <f t="shared" si="36"/>
        <v>0</v>
      </c>
      <c r="Y104" s="34">
        <f t="shared" si="37"/>
        <v>1</v>
      </c>
      <c r="Z104" s="15">
        <f t="shared" si="38"/>
        <v>0</v>
      </c>
      <c r="AA104" s="33" t="e">
        <f t="shared" si="41"/>
        <v>#DIV/0!</v>
      </c>
      <c r="AB104" s="17" t="e">
        <f t="shared" si="31"/>
        <v>#DIV/0!</v>
      </c>
      <c r="AC104" s="18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48">
        <f t="shared" si="43"/>
        <v>0</v>
      </c>
    </row>
    <row r="105" spans="1:42" ht="15.95" customHeight="1" x14ac:dyDescent="0.25">
      <c r="A105" s="20"/>
      <c r="B105" s="7"/>
      <c r="C105" s="23"/>
      <c r="D105" s="23"/>
      <c r="E105" s="6"/>
      <c r="F105" s="6"/>
      <c r="G105" s="6"/>
      <c r="H105" s="23"/>
      <c r="I105" s="6"/>
      <c r="J105" s="6"/>
      <c r="K105" s="6"/>
      <c r="L105" s="6"/>
      <c r="M105" s="15">
        <f t="shared" si="32"/>
        <v>0</v>
      </c>
      <c r="N105" s="16">
        <f t="shared" si="39"/>
        <v>0</v>
      </c>
      <c r="O105" s="23">
        <f t="shared" si="42"/>
        <v>1</v>
      </c>
      <c r="P105" s="39">
        <f t="shared" si="40"/>
        <v>1</v>
      </c>
      <c r="Q105" s="35" t="e">
        <f t="shared" si="33"/>
        <v>#DIV/0!</v>
      </c>
      <c r="R105" s="36">
        <f t="shared" si="27"/>
        <v>1</v>
      </c>
      <c r="S105" s="15">
        <f t="shared" si="34"/>
        <v>0</v>
      </c>
      <c r="T105" s="34">
        <f t="shared" si="35"/>
        <v>0</v>
      </c>
      <c r="U105" s="34">
        <f t="shared" si="28"/>
        <v>1</v>
      </c>
      <c r="V105" s="34">
        <f t="shared" si="29"/>
        <v>0</v>
      </c>
      <c r="W105" s="34">
        <f t="shared" si="30"/>
        <v>0</v>
      </c>
      <c r="X105" s="24">
        <f t="shared" si="36"/>
        <v>0</v>
      </c>
      <c r="Y105" s="34">
        <f t="shared" si="37"/>
        <v>1</v>
      </c>
      <c r="Z105" s="15">
        <f t="shared" si="38"/>
        <v>0</v>
      </c>
      <c r="AA105" s="33" t="e">
        <f t="shared" si="41"/>
        <v>#DIV/0!</v>
      </c>
      <c r="AB105" s="17" t="e">
        <f t="shared" si="31"/>
        <v>#DIV/0!</v>
      </c>
      <c r="AC105" s="18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48">
        <f t="shared" si="43"/>
        <v>0</v>
      </c>
    </row>
    <row r="106" spans="1:42" ht="15.95" customHeight="1" x14ac:dyDescent="0.25">
      <c r="A106" s="20"/>
      <c r="B106" s="7"/>
      <c r="C106" s="23"/>
      <c r="D106" s="23"/>
      <c r="E106" s="6"/>
      <c r="F106" s="6"/>
      <c r="G106" s="6"/>
      <c r="H106" s="23"/>
      <c r="I106" s="6"/>
      <c r="J106" s="6"/>
      <c r="K106" s="6"/>
      <c r="L106" s="6"/>
      <c r="M106" s="15">
        <f t="shared" si="32"/>
        <v>0</v>
      </c>
      <c r="N106" s="16">
        <f t="shared" si="39"/>
        <v>0</v>
      </c>
      <c r="O106" s="23">
        <f t="shared" si="42"/>
        <v>1</v>
      </c>
      <c r="P106" s="39">
        <f t="shared" si="40"/>
        <v>1</v>
      </c>
      <c r="Q106" s="35" t="e">
        <f t="shared" si="33"/>
        <v>#DIV/0!</v>
      </c>
      <c r="R106" s="36">
        <f t="shared" si="27"/>
        <v>1</v>
      </c>
      <c r="S106" s="15">
        <f t="shared" si="34"/>
        <v>0</v>
      </c>
      <c r="T106" s="34">
        <f t="shared" si="35"/>
        <v>0</v>
      </c>
      <c r="U106" s="34">
        <f t="shared" si="28"/>
        <v>1</v>
      </c>
      <c r="V106" s="34">
        <f t="shared" si="29"/>
        <v>0</v>
      </c>
      <c r="W106" s="34">
        <f t="shared" si="30"/>
        <v>0</v>
      </c>
      <c r="X106" s="24">
        <f t="shared" si="36"/>
        <v>0</v>
      </c>
      <c r="Y106" s="34">
        <f t="shared" si="37"/>
        <v>1</v>
      </c>
      <c r="Z106" s="15">
        <f t="shared" si="38"/>
        <v>0</v>
      </c>
      <c r="AA106" s="33" t="e">
        <f t="shared" si="41"/>
        <v>#DIV/0!</v>
      </c>
      <c r="AB106" s="17" t="e">
        <f t="shared" si="31"/>
        <v>#DIV/0!</v>
      </c>
      <c r="AC106" s="18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48">
        <f t="shared" si="43"/>
        <v>0</v>
      </c>
    </row>
    <row r="107" spans="1:42" ht="15.95" customHeight="1" x14ac:dyDescent="0.25">
      <c r="A107" s="20"/>
      <c r="B107" s="7"/>
      <c r="C107" s="23"/>
      <c r="D107" s="23"/>
      <c r="E107" s="6"/>
      <c r="F107" s="6"/>
      <c r="G107" s="6"/>
      <c r="H107" s="23"/>
      <c r="I107" s="6"/>
      <c r="J107" s="6"/>
      <c r="K107" s="6"/>
      <c r="L107" s="6"/>
      <c r="M107" s="15">
        <f t="shared" si="32"/>
        <v>0</v>
      </c>
      <c r="N107" s="16">
        <f t="shared" si="39"/>
        <v>0</v>
      </c>
      <c r="O107" s="23">
        <f t="shared" si="42"/>
        <v>1</v>
      </c>
      <c r="P107" s="39">
        <f t="shared" si="40"/>
        <v>1</v>
      </c>
      <c r="Q107" s="35" t="e">
        <f t="shared" si="33"/>
        <v>#DIV/0!</v>
      </c>
      <c r="R107" s="36">
        <f t="shared" si="27"/>
        <v>1</v>
      </c>
      <c r="S107" s="15">
        <f t="shared" si="34"/>
        <v>0</v>
      </c>
      <c r="T107" s="34">
        <f t="shared" si="35"/>
        <v>0</v>
      </c>
      <c r="U107" s="34">
        <f t="shared" si="28"/>
        <v>1</v>
      </c>
      <c r="V107" s="34">
        <f t="shared" si="29"/>
        <v>0</v>
      </c>
      <c r="W107" s="34">
        <f t="shared" si="30"/>
        <v>0</v>
      </c>
      <c r="X107" s="24">
        <f t="shared" si="36"/>
        <v>0</v>
      </c>
      <c r="Y107" s="34">
        <f t="shared" si="37"/>
        <v>1</v>
      </c>
      <c r="Z107" s="15">
        <f t="shared" si="38"/>
        <v>0</v>
      </c>
      <c r="AA107" s="33" t="e">
        <f t="shared" si="41"/>
        <v>#DIV/0!</v>
      </c>
      <c r="AB107" s="17" t="e">
        <f t="shared" si="31"/>
        <v>#DIV/0!</v>
      </c>
      <c r="AC107" s="18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48">
        <f t="shared" si="43"/>
        <v>0</v>
      </c>
    </row>
    <row r="108" spans="1:42" ht="15.95" customHeight="1" x14ac:dyDescent="0.25">
      <c r="A108" s="20"/>
      <c r="B108" s="7"/>
      <c r="C108" s="23"/>
      <c r="D108" s="23"/>
      <c r="E108" s="6"/>
      <c r="F108" s="6"/>
      <c r="G108" s="6"/>
      <c r="H108" s="23"/>
      <c r="I108" s="6"/>
      <c r="J108" s="6"/>
      <c r="K108" s="6"/>
      <c r="L108" s="6"/>
      <c r="M108" s="15">
        <f t="shared" si="32"/>
        <v>0</v>
      </c>
      <c r="N108" s="16">
        <f t="shared" si="39"/>
        <v>0</v>
      </c>
      <c r="O108" s="23">
        <f t="shared" si="42"/>
        <v>1</v>
      </c>
      <c r="P108" s="39">
        <f t="shared" si="40"/>
        <v>1</v>
      </c>
      <c r="Q108" s="35" t="e">
        <f t="shared" si="33"/>
        <v>#DIV/0!</v>
      </c>
      <c r="R108" s="36">
        <f t="shared" si="27"/>
        <v>1</v>
      </c>
      <c r="S108" s="15">
        <f t="shared" si="34"/>
        <v>0</v>
      </c>
      <c r="T108" s="34">
        <f t="shared" si="35"/>
        <v>0</v>
      </c>
      <c r="U108" s="34">
        <f t="shared" si="28"/>
        <v>1</v>
      </c>
      <c r="V108" s="34">
        <f t="shared" si="29"/>
        <v>0</v>
      </c>
      <c r="W108" s="34">
        <f t="shared" si="30"/>
        <v>0</v>
      </c>
      <c r="X108" s="24">
        <f t="shared" si="36"/>
        <v>0</v>
      </c>
      <c r="Y108" s="34">
        <f t="shared" si="37"/>
        <v>1</v>
      </c>
      <c r="Z108" s="15">
        <f t="shared" si="38"/>
        <v>0</v>
      </c>
      <c r="AA108" s="33" t="e">
        <f t="shared" si="41"/>
        <v>#DIV/0!</v>
      </c>
      <c r="AB108" s="17" t="e">
        <f t="shared" si="31"/>
        <v>#DIV/0!</v>
      </c>
      <c r="AC108" s="18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48">
        <f t="shared" si="43"/>
        <v>0</v>
      </c>
    </row>
    <row r="109" spans="1:42" ht="15.95" customHeight="1" x14ac:dyDescent="0.25">
      <c r="A109" s="7"/>
      <c r="B109" s="7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15">
        <f t="shared" si="32"/>
        <v>0</v>
      </c>
      <c r="N109" s="16">
        <f t="shared" si="39"/>
        <v>0</v>
      </c>
      <c r="O109" s="23">
        <f t="shared" si="42"/>
        <v>1</v>
      </c>
      <c r="P109" s="68">
        <f t="shared" si="40"/>
        <v>1</v>
      </c>
      <c r="Q109" s="35" t="e">
        <f t="shared" si="33"/>
        <v>#DIV/0!</v>
      </c>
      <c r="R109" s="36">
        <f t="shared" si="27"/>
        <v>1</v>
      </c>
      <c r="S109" s="15">
        <f t="shared" si="34"/>
        <v>0</v>
      </c>
      <c r="T109" s="36">
        <f t="shared" si="35"/>
        <v>0</v>
      </c>
      <c r="U109" s="36">
        <f t="shared" si="28"/>
        <v>1</v>
      </c>
      <c r="V109" s="36">
        <f t="shared" si="29"/>
        <v>0</v>
      </c>
      <c r="W109" s="36">
        <f t="shared" si="30"/>
        <v>0</v>
      </c>
      <c r="X109" s="15">
        <f t="shared" si="36"/>
        <v>0</v>
      </c>
      <c r="Y109" s="36">
        <f t="shared" si="37"/>
        <v>1</v>
      </c>
      <c r="Z109" s="15">
        <f t="shared" si="38"/>
        <v>0</v>
      </c>
      <c r="AA109" s="35" t="e">
        <f t="shared" si="41"/>
        <v>#DIV/0!</v>
      </c>
      <c r="AB109" s="17" t="e">
        <f t="shared" si="31"/>
        <v>#DIV/0!</v>
      </c>
      <c r="AC109" s="18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48">
        <f t="shared" si="43"/>
        <v>0</v>
      </c>
    </row>
    <row r="110" spans="1:42" ht="15.95" customHeight="1" x14ac:dyDescent="0.25">
      <c r="A110" s="7"/>
      <c r="B110" s="7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15">
        <f t="shared" si="32"/>
        <v>0</v>
      </c>
      <c r="N110" s="16">
        <f t="shared" si="39"/>
        <v>0</v>
      </c>
      <c r="O110" s="23">
        <f t="shared" si="42"/>
        <v>1</v>
      </c>
      <c r="P110" s="68">
        <f t="shared" si="40"/>
        <v>1</v>
      </c>
      <c r="Q110" s="35" t="e">
        <f t="shared" si="33"/>
        <v>#DIV/0!</v>
      </c>
      <c r="R110" s="36">
        <f t="shared" si="27"/>
        <v>1</v>
      </c>
      <c r="S110" s="15">
        <f t="shared" si="34"/>
        <v>0</v>
      </c>
      <c r="T110" s="36">
        <f t="shared" si="35"/>
        <v>0</v>
      </c>
      <c r="U110" s="36">
        <f t="shared" si="28"/>
        <v>1</v>
      </c>
      <c r="V110" s="36">
        <f t="shared" si="29"/>
        <v>0</v>
      </c>
      <c r="W110" s="36">
        <f t="shared" si="30"/>
        <v>0</v>
      </c>
      <c r="X110" s="15">
        <f t="shared" si="36"/>
        <v>0</v>
      </c>
      <c r="Y110" s="36">
        <f t="shared" si="37"/>
        <v>1</v>
      </c>
      <c r="Z110" s="15">
        <f t="shared" si="38"/>
        <v>0</v>
      </c>
      <c r="AA110" s="35" t="e">
        <f t="shared" si="41"/>
        <v>#DIV/0!</v>
      </c>
      <c r="AB110" s="17" t="e">
        <f t="shared" si="31"/>
        <v>#DIV/0!</v>
      </c>
      <c r="AC110" s="18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48">
        <f t="shared" si="43"/>
        <v>0</v>
      </c>
    </row>
  </sheetData>
  <sheetProtection sheet="1" objects="1" scenarios="1"/>
  <mergeCells count="30">
    <mergeCell ref="A1:AP1"/>
    <mergeCell ref="A5:AP5"/>
    <mergeCell ref="A6:AP6"/>
    <mergeCell ref="A7:AP7"/>
    <mergeCell ref="A8:AP8"/>
    <mergeCell ref="A3:AP3"/>
    <mergeCell ref="M10:X10"/>
    <mergeCell ref="A15:A16"/>
    <mergeCell ref="B15:B16"/>
    <mergeCell ref="Q15:Q16"/>
    <mergeCell ref="X15:X16"/>
    <mergeCell ref="N15:N16"/>
    <mergeCell ref="M15:M16"/>
    <mergeCell ref="J15:J16"/>
    <mergeCell ref="K15:K16"/>
    <mergeCell ref="L15:L16"/>
    <mergeCell ref="E15:E16"/>
    <mergeCell ref="F15:F16"/>
    <mergeCell ref="G15:G16"/>
    <mergeCell ref="H15:H16"/>
    <mergeCell ref="I15:I16"/>
    <mergeCell ref="S15:S16"/>
    <mergeCell ref="AC15:AC16"/>
    <mergeCell ref="AB15:AB16"/>
    <mergeCell ref="Z15:Z16"/>
    <mergeCell ref="A12:AP12"/>
    <mergeCell ref="A13:AP14"/>
    <mergeCell ref="C15:C16"/>
    <mergeCell ref="D15:D16"/>
    <mergeCell ref="AD15:AP15"/>
  </mergeCells>
  <dataValidations count="5">
    <dataValidation type="list" allowBlank="1" showInputMessage="1" showErrorMessage="1" sqref="J17:J110">
      <formula1>"1,2"</formula1>
    </dataValidation>
    <dataValidation type="list" allowBlank="1" showInputMessage="1" showErrorMessage="1" sqref="L17:L110">
      <formula1>"Anual,Semestral"</formula1>
    </dataValidation>
    <dataValidation type="list" allowBlank="1" showInputMessage="1" showErrorMessage="1" sqref="D17:D110">
      <formula1>"Matutino, Vespertino, Noturno, Integral"</formula1>
    </dataValidation>
    <dataValidation type="list" allowBlank="1" showInputMessage="1" showErrorMessage="1" sqref="C17:C110">
      <formula1>"Técnico, Tecnologia, Licenciatura, Bacharelado, Pós-Graduação Lato Sensu, Pós-Graduação Stricto Sensu"</formula1>
    </dataValidation>
    <dataValidation type="list" allowBlank="1" showInputMessage="1" showErrorMessage="1" sqref="E17:E110">
      <formula1>"Curso em Andamento (Alunos Matriculados), Cursos Novos (Alunos a partir de 2020/1)"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2"/>
  <sheetViews>
    <sheetView showGridLines="0" workbookViewId="0">
      <selection activeCell="A12" sqref="A12"/>
    </sheetView>
  </sheetViews>
  <sheetFormatPr defaultRowHeight="15" x14ac:dyDescent="0.25"/>
  <cols>
    <col min="1" max="1" width="27.28515625" style="1" customWidth="1"/>
    <col min="2" max="2" width="27.140625" style="1" customWidth="1"/>
    <col min="3" max="3" width="9.28515625" style="2" customWidth="1"/>
    <col min="4" max="4" width="47.140625" style="2" customWidth="1"/>
    <col min="5" max="15" width="7.5703125" style="2" customWidth="1"/>
    <col min="16" max="16" width="7.5703125" style="1" customWidth="1"/>
    <col min="17" max="17" width="7.5703125" customWidth="1"/>
  </cols>
  <sheetData>
    <row r="1" spans="1:54" ht="21" x14ac:dyDescent="0.25">
      <c r="A1" s="96" t="s">
        <v>52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</row>
    <row r="2" spans="1:5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5"/>
      <c r="AG2" s="5"/>
      <c r="AH2" s="5"/>
      <c r="AI2" s="5"/>
      <c r="AJ2" s="5"/>
      <c r="AK2" s="5"/>
      <c r="AL2" s="5"/>
      <c r="AM2" s="5"/>
      <c r="AN2" s="5"/>
      <c r="AO2" s="5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4" x14ac:dyDescent="0.25">
      <c r="A3" s="87" t="s">
        <v>18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</row>
    <row r="4" spans="1:54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5"/>
      <c r="AG4" s="5"/>
      <c r="AH4" s="5"/>
      <c r="AI4" s="5"/>
      <c r="AJ4" s="5"/>
      <c r="AK4" s="5"/>
      <c r="AL4" s="5"/>
      <c r="AM4" s="5"/>
      <c r="AN4" s="5"/>
      <c r="AO4" s="5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4" x14ac:dyDescent="0.25">
      <c r="A5" s="87" t="s">
        <v>48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</row>
    <row r="6" spans="1:54" x14ac:dyDescent="0.25">
      <c r="A6" s="87" t="s">
        <v>49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4" x14ac:dyDescent="0.25">
      <c r="A7" s="87" t="s">
        <v>50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</row>
    <row r="8" spans="1:54" x14ac:dyDescent="0.25">
      <c r="A8" s="87" t="s">
        <v>51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</row>
    <row r="9" spans="1:54" ht="15.75" thickBot="1" x14ac:dyDescent="0.3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1"/>
      <c r="S9" s="1"/>
      <c r="T9" s="1"/>
      <c r="U9" s="1"/>
    </row>
    <row r="10" spans="1:54" ht="32.25" customHeight="1" x14ac:dyDescent="0.25">
      <c r="A10" s="91" t="s">
        <v>37</v>
      </c>
      <c r="B10" s="89" t="s">
        <v>32</v>
      </c>
      <c r="C10" s="89" t="s">
        <v>19</v>
      </c>
      <c r="D10" s="94" t="s">
        <v>3</v>
      </c>
      <c r="E10" s="89" t="s">
        <v>43</v>
      </c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93"/>
      <c r="R10" s="1"/>
      <c r="S10" s="1"/>
      <c r="T10" s="1"/>
      <c r="U10" s="1"/>
    </row>
    <row r="11" spans="1:54" ht="15.95" customHeight="1" thickBot="1" x14ac:dyDescent="0.3">
      <c r="A11" s="92"/>
      <c r="B11" s="90"/>
      <c r="C11" s="90"/>
      <c r="D11" s="95"/>
      <c r="E11" s="63">
        <v>43831</v>
      </c>
      <c r="F11" s="63">
        <v>43862</v>
      </c>
      <c r="G11" s="63">
        <v>43891</v>
      </c>
      <c r="H11" s="63">
        <v>43922</v>
      </c>
      <c r="I11" s="63">
        <v>43952</v>
      </c>
      <c r="J11" s="63">
        <v>43983</v>
      </c>
      <c r="K11" s="63">
        <v>44013</v>
      </c>
      <c r="L11" s="63">
        <v>44044</v>
      </c>
      <c r="M11" s="63">
        <v>44075</v>
      </c>
      <c r="N11" s="63">
        <v>44105</v>
      </c>
      <c r="O11" s="63">
        <v>44136</v>
      </c>
      <c r="P11" s="63">
        <v>44166</v>
      </c>
      <c r="Q11" s="64" t="s">
        <v>31</v>
      </c>
      <c r="R11" s="1"/>
      <c r="S11" s="1"/>
      <c r="T11" s="1"/>
      <c r="U11" s="1"/>
    </row>
    <row r="12" spans="1:54" ht="15.95" customHeight="1" x14ac:dyDescent="0.25">
      <c r="A12" s="41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65">
        <f>SUM(E12:P12)</f>
        <v>0</v>
      </c>
      <c r="R12" s="1"/>
      <c r="S12" s="1"/>
      <c r="T12" s="1"/>
      <c r="U12" s="1"/>
    </row>
    <row r="13" spans="1:54" ht="15.95" customHeight="1" x14ac:dyDescent="0.25">
      <c r="A13" s="25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66">
        <f t="shared" ref="Q13:Q76" si="0">SUM(E13:P13)</f>
        <v>0</v>
      </c>
      <c r="R13" s="1"/>
      <c r="S13" s="1"/>
      <c r="T13" s="1"/>
      <c r="U13" s="1"/>
    </row>
    <row r="14" spans="1:54" ht="15.95" customHeight="1" x14ac:dyDescent="0.25">
      <c r="A14" s="25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66">
        <f t="shared" si="0"/>
        <v>0</v>
      </c>
      <c r="R14" s="1"/>
      <c r="S14" s="1"/>
      <c r="T14" s="1"/>
      <c r="U14" s="1"/>
    </row>
    <row r="15" spans="1:54" ht="15.95" customHeight="1" x14ac:dyDescent="0.25">
      <c r="A15" s="25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66">
        <f t="shared" si="0"/>
        <v>0</v>
      </c>
      <c r="R15" s="1"/>
      <c r="S15" s="1"/>
      <c r="T15" s="1"/>
      <c r="U15" s="1"/>
    </row>
    <row r="16" spans="1:54" ht="15.95" customHeight="1" x14ac:dyDescent="0.25">
      <c r="A16" s="25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66">
        <f t="shared" si="0"/>
        <v>0</v>
      </c>
      <c r="R16" s="1"/>
      <c r="S16" s="1"/>
      <c r="T16" s="1"/>
      <c r="U16" s="1"/>
    </row>
    <row r="17" spans="1:17" ht="15.95" customHeight="1" x14ac:dyDescent="0.25">
      <c r="A17" s="26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8"/>
      <c r="Q17" s="66">
        <f t="shared" si="0"/>
        <v>0</v>
      </c>
    </row>
    <row r="18" spans="1:17" ht="15.95" customHeight="1" x14ac:dyDescent="0.25">
      <c r="A18" s="2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8"/>
      <c r="Q18" s="66">
        <f t="shared" si="0"/>
        <v>0</v>
      </c>
    </row>
    <row r="19" spans="1:17" ht="15.95" customHeight="1" x14ac:dyDescent="0.25">
      <c r="A19" s="26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8"/>
      <c r="Q19" s="66">
        <f t="shared" si="0"/>
        <v>0</v>
      </c>
    </row>
    <row r="20" spans="1:17" ht="15.95" customHeight="1" x14ac:dyDescent="0.25">
      <c r="A20" s="2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8"/>
      <c r="Q20" s="66">
        <f t="shared" si="0"/>
        <v>0</v>
      </c>
    </row>
    <row r="21" spans="1:17" ht="15.95" customHeight="1" x14ac:dyDescent="0.25">
      <c r="A21" s="2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8"/>
      <c r="Q21" s="66">
        <f t="shared" si="0"/>
        <v>0</v>
      </c>
    </row>
    <row r="22" spans="1:17" ht="15.95" customHeight="1" x14ac:dyDescent="0.25">
      <c r="A22" s="2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8"/>
      <c r="Q22" s="66">
        <f t="shared" si="0"/>
        <v>0</v>
      </c>
    </row>
    <row r="23" spans="1:17" ht="15.95" customHeight="1" x14ac:dyDescent="0.25">
      <c r="A23" s="26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8"/>
      <c r="Q23" s="66">
        <f t="shared" si="0"/>
        <v>0</v>
      </c>
    </row>
    <row r="24" spans="1:17" ht="15.95" customHeight="1" x14ac:dyDescent="0.25">
      <c r="A24" s="2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8"/>
      <c r="Q24" s="66">
        <f t="shared" si="0"/>
        <v>0</v>
      </c>
    </row>
    <row r="25" spans="1:17" ht="15.95" customHeight="1" x14ac:dyDescent="0.25">
      <c r="A25" s="2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8"/>
      <c r="Q25" s="66">
        <f t="shared" si="0"/>
        <v>0</v>
      </c>
    </row>
    <row r="26" spans="1:17" ht="15.95" customHeight="1" x14ac:dyDescent="0.25">
      <c r="A26" s="26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8"/>
      <c r="Q26" s="66">
        <f t="shared" si="0"/>
        <v>0</v>
      </c>
    </row>
    <row r="27" spans="1:17" ht="15.95" customHeight="1" x14ac:dyDescent="0.25">
      <c r="A27" s="26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8"/>
      <c r="Q27" s="66">
        <f t="shared" si="0"/>
        <v>0</v>
      </c>
    </row>
    <row r="28" spans="1:17" ht="15.95" customHeight="1" x14ac:dyDescent="0.25">
      <c r="A28" s="28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3"/>
      <c r="Q28" s="66">
        <f t="shared" si="0"/>
        <v>0</v>
      </c>
    </row>
    <row r="29" spans="1:17" ht="15.95" customHeight="1" x14ac:dyDescent="0.25">
      <c r="A29" s="26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8"/>
      <c r="Q29" s="66">
        <f t="shared" si="0"/>
        <v>0</v>
      </c>
    </row>
    <row r="30" spans="1:17" ht="15.95" customHeight="1" x14ac:dyDescent="0.25">
      <c r="A30" s="26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8"/>
      <c r="Q30" s="66">
        <f t="shared" si="0"/>
        <v>0</v>
      </c>
    </row>
    <row r="31" spans="1:17" ht="15.95" customHeight="1" x14ac:dyDescent="0.25">
      <c r="A31" s="25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66">
        <f t="shared" si="0"/>
        <v>0</v>
      </c>
    </row>
    <row r="32" spans="1:17" ht="15.95" customHeight="1" x14ac:dyDescent="0.25">
      <c r="A32" s="25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66">
        <f t="shared" si="0"/>
        <v>0</v>
      </c>
    </row>
    <row r="33" spans="1:17" ht="15.95" customHeight="1" x14ac:dyDescent="0.25">
      <c r="A33" s="25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66">
        <f t="shared" si="0"/>
        <v>0</v>
      </c>
    </row>
    <row r="34" spans="1:17" ht="15.95" customHeight="1" x14ac:dyDescent="0.25">
      <c r="A34" s="25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66">
        <f t="shared" si="0"/>
        <v>0</v>
      </c>
    </row>
    <row r="35" spans="1:17" ht="15.95" customHeight="1" x14ac:dyDescent="0.25">
      <c r="A35" s="25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66">
        <f t="shared" si="0"/>
        <v>0</v>
      </c>
    </row>
    <row r="36" spans="1:17" ht="15.95" customHeight="1" x14ac:dyDescent="0.25">
      <c r="A36" s="25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66">
        <f t="shared" si="0"/>
        <v>0</v>
      </c>
    </row>
    <row r="37" spans="1:17" ht="15.95" customHeight="1" x14ac:dyDescent="0.25">
      <c r="A37" s="25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66">
        <f t="shared" si="0"/>
        <v>0</v>
      </c>
    </row>
    <row r="38" spans="1:17" ht="15.95" customHeight="1" x14ac:dyDescent="0.25">
      <c r="A38" s="25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66">
        <f t="shared" si="0"/>
        <v>0</v>
      </c>
    </row>
    <row r="39" spans="1:17" ht="15.95" customHeight="1" x14ac:dyDescent="0.25">
      <c r="A39" s="25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66">
        <f t="shared" si="0"/>
        <v>0</v>
      </c>
    </row>
    <row r="40" spans="1:17" ht="15.95" customHeight="1" x14ac:dyDescent="0.25">
      <c r="A40" s="25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66">
        <f t="shared" si="0"/>
        <v>0</v>
      </c>
    </row>
    <row r="41" spans="1:17" ht="15.95" customHeight="1" x14ac:dyDescent="0.25">
      <c r="A41" s="25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66">
        <f t="shared" si="0"/>
        <v>0</v>
      </c>
    </row>
    <row r="42" spans="1:17" ht="15.95" customHeight="1" x14ac:dyDescent="0.25">
      <c r="A42" s="25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66">
        <f t="shared" si="0"/>
        <v>0</v>
      </c>
    </row>
    <row r="43" spans="1:17" ht="15.95" customHeight="1" x14ac:dyDescent="0.25">
      <c r="A43" s="25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66">
        <f t="shared" si="0"/>
        <v>0</v>
      </c>
    </row>
    <row r="44" spans="1:17" ht="15.95" customHeight="1" x14ac:dyDescent="0.25">
      <c r="A44" s="25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66">
        <f t="shared" si="0"/>
        <v>0</v>
      </c>
    </row>
    <row r="45" spans="1:17" ht="15.95" customHeight="1" x14ac:dyDescent="0.25">
      <c r="A45" s="25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66">
        <f t="shared" si="0"/>
        <v>0</v>
      </c>
    </row>
    <row r="46" spans="1:17" ht="15.95" customHeight="1" x14ac:dyDescent="0.25">
      <c r="A46" s="25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66">
        <f t="shared" si="0"/>
        <v>0</v>
      </c>
    </row>
    <row r="47" spans="1:17" ht="15.95" customHeight="1" x14ac:dyDescent="0.25">
      <c r="A47" s="25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66">
        <f t="shared" si="0"/>
        <v>0</v>
      </c>
    </row>
    <row r="48" spans="1:17" ht="15.95" customHeight="1" x14ac:dyDescent="0.25">
      <c r="A48" s="25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66">
        <f t="shared" si="0"/>
        <v>0</v>
      </c>
    </row>
    <row r="49" spans="1:17" ht="15.95" customHeight="1" x14ac:dyDescent="0.25">
      <c r="A49" s="25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66">
        <f t="shared" si="0"/>
        <v>0</v>
      </c>
    </row>
    <row r="50" spans="1:17" ht="15.95" customHeight="1" x14ac:dyDescent="0.25">
      <c r="A50" s="25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66">
        <f t="shared" si="0"/>
        <v>0</v>
      </c>
    </row>
    <row r="51" spans="1:17" ht="15.95" customHeight="1" x14ac:dyDescent="0.25">
      <c r="A51" s="25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66">
        <f t="shared" si="0"/>
        <v>0</v>
      </c>
    </row>
    <row r="52" spans="1:17" ht="15.95" customHeight="1" x14ac:dyDescent="0.25">
      <c r="A52" s="25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66">
        <f t="shared" si="0"/>
        <v>0</v>
      </c>
    </row>
    <row r="53" spans="1:17" ht="15.95" customHeight="1" x14ac:dyDescent="0.25">
      <c r="A53" s="25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66">
        <f t="shared" si="0"/>
        <v>0</v>
      </c>
    </row>
    <row r="54" spans="1:17" ht="15.95" customHeight="1" x14ac:dyDescent="0.25">
      <c r="A54" s="25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66">
        <f t="shared" si="0"/>
        <v>0</v>
      </c>
    </row>
    <row r="55" spans="1:17" ht="15.95" customHeight="1" x14ac:dyDescent="0.25">
      <c r="A55" s="25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66">
        <f t="shared" si="0"/>
        <v>0</v>
      </c>
    </row>
    <row r="56" spans="1:17" ht="15.95" customHeight="1" x14ac:dyDescent="0.25">
      <c r="A56" s="25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66">
        <f t="shared" si="0"/>
        <v>0</v>
      </c>
    </row>
    <row r="57" spans="1:17" ht="15.95" customHeight="1" x14ac:dyDescent="0.25">
      <c r="A57" s="25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66">
        <f t="shared" si="0"/>
        <v>0</v>
      </c>
    </row>
    <row r="58" spans="1:17" ht="15.95" customHeight="1" x14ac:dyDescent="0.25">
      <c r="A58" s="25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66">
        <f t="shared" si="0"/>
        <v>0</v>
      </c>
    </row>
    <row r="59" spans="1:17" ht="15.95" customHeight="1" x14ac:dyDescent="0.25">
      <c r="A59" s="25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66">
        <f t="shared" si="0"/>
        <v>0</v>
      </c>
    </row>
    <row r="60" spans="1:17" ht="15.95" customHeight="1" x14ac:dyDescent="0.25">
      <c r="A60" s="25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66">
        <f t="shared" si="0"/>
        <v>0</v>
      </c>
    </row>
    <row r="61" spans="1:17" ht="15.95" customHeight="1" x14ac:dyDescent="0.25">
      <c r="A61" s="25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66">
        <f t="shared" si="0"/>
        <v>0</v>
      </c>
    </row>
    <row r="62" spans="1:17" ht="15.95" customHeight="1" x14ac:dyDescent="0.25">
      <c r="A62" s="25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66">
        <f t="shared" si="0"/>
        <v>0</v>
      </c>
    </row>
    <row r="63" spans="1:17" ht="15.95" customHeight="1" x14ac:dyDescent="0.25">
      <c r="A63" s="25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66">
        <f t="shared" si="0"/>
        <v>0</v>
      </c>
    </row>
    <row r="64" spans="1:17" ht="15.95" customHeight="1" x14ac:dyDescent="0.25">
      <c r="A64" s="25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66">
        <f t="shared" si="0"/>
        <v>0</v>
      </c>
    </row>
    <row r="65" spans="1:17" ht="15.95" customHeight="1" x14ac:dyDescent="0.25">
      <c r="A65" s="25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66">
        <f t="shared" si="0"/>
        <v>0</v>
      </c>
    </row>
    <row r="66" spans="1:17" ht="15.95" customHeight="1" x14ac:dyDescent="0.25">
      <c r="A66" s="25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66">
        <f t="shared" si="0"/>
        <v>0</v>
      </c>
    </row>
    <row r="67" spans="1:17" ht="15.95" customHeight="1" x14ac:dyDescent="0.25">
      <c r="A67" s="25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66">
        <f t="shared" si="0"/>
        <v>0</v>
      </c>
    </row>
    <row r="68" spans="1:17" ht="15.95" customHeight="1" x14ac:dyDescent="0.25">
      <c r="A68" s="25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66">
        <f t="shared" si="0"/>
        <v>0</v>
      </c>
    </row>
    <row r="69" spans="1:17" ht="15.95" customHeight="1" x14ac:dyDescent="0.25">
      <c r="A69" s="25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66">
        <f t="shared" si="0"/>
        <v>0</v>
      </c>
    </row>
    <row r="70" spans="1:17" ht="15.95" customHeight="1" x14ac:dyDescent="0.25">
      <c r="A70" s="25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66">
        <f t="shared" si="0"/>
        <v>0</v>
      </c>
    </row>
    <row r="71" spans="1:17" ht="15.95" customHeight="1" x14ac:dyDescent="0.25">
      <c r="A71" s="25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66">
        <f t="shared" si="0"/>
        <v>0</v>
      </c>
    </row>
    <row r="72" spans="1:17" ht="15.95" customHeight="1" x14ac:dyDescent="0.25">
      <c r="A72" s="25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66">
        <f t="shared" si="0"/>
        <v>0</v>
      </c>
    </row>
    <row r="73" spans="1:17" ht="15.95" customHeight="1" x14ac:dyDescent="0.25">
      <c r="A73" s="25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66">
        <f t="shared" si="0"/>
        <v>0</v>
      </c>
    </row>
    <row r="74" spans="1:17" ht="15.95" customHeight="1" x14ac:dyDescent="0.25">
      <c r="A74" s="25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66">
        <f t="shared" si="0"/>
        <v>0</v>
      </c>
    </row>
    <row r="75" spans="1:17" ht="15.95" customHeight="1" x14ac:dyDescent="0.25">
      <c r="A75" s="25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66">
        <f t="shared" si="0"/>
        <v>0</v>
      </c>
    </row>
    <row r="76" spans="1:17" ht="15.95" customHeight="1" x14ac:dyDescent="0.25">
      <c r="A76" s="25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66">
        <f t="shared" si="0"/>
        <v>0</v>
      </c>
    </row>
    <row r="77" spans="1:17" ht="15.95" customHeight="1" x14ac:dyDescent="0.25">
      <c r="A77" s="25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66">
        <f t="shared" ref="Q77:Q102" si="1">SUM(E77:P77)</f>
        <v>0</v>
      </c>
    </row>
    <row r="78" spans="1:17" ht="15.95" customHeight="1" x14ac:dyDescent="0.25">
      <c r="A78" s="25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66">
        <f t="shared" si="1"/>
        <v>0</v>
      </c>
    </row>
    <row r="79" spans="1:17" ht="15.95" customHeight="1" x14ac:dyDescent="0.25">
      <c r="A79" s="25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66">
        <f t="shared" si="1"/>
        <v>0</v>
      </c>
    </row>
    <row r="80" spans="1:17" ht="15.95" customHeight="1" x14ac:dyDescent="0.25">
      <c r="A80" s="25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66">
        <f t="shared" si="1"/>
        <v>0</v>
      </c>
    </row>
    <row r="81" spans="1:17" ht="15.95" customHeight="1" x14ac:dyDescent="0.25">
      <c r="A81" s="25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66">
        <f t="shared" si="1"/>
        <v>0</v>
      </c>
    </row>
    <row r="82" spans="1:17" ht="15.95" customHeight="1" x14ac:dyDescent="0.25">
      <c r="A82" s="25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66">
        <f t="shared" si="1"/>
        <v>0</v>
      </c>
    </row>
    <row r="83" spans="1:17" ht="15.95" customHeight="1" x14ac:dyDescent="0.25">
      <c r="A83" s="25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66">
        <f t="shared" si="1"/>
        <v>0</v>
      </c>
    </row>
    <row r="84" spans="1:17" ht="15.95" customHeight="1" x14ac:dyDescent="0.25">
      <c r="A84" s="25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66">
        <f t="shared" si="1"/>
        <v>0</v>
      </c>
    </row>
    <row r="85" spans="1:17" ht="15.95" customHeight="1" x14ac:dyDescent="0.25">
      <c r="A85" s="25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66">
        <f t="shared" si="1"/>
        <v>0</v>
      </c>
    </row>
    <row r="86" spans="1:17" ht="15.95" customHeight="1" x14ac:dyDescent="0.25">
      <c r="A86" s="25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66">
        <f t="shared" si="1"/>
        <v>0</v>
      </c>
    </row>
    <row r="87" spans="1:17" ht="15.95" customHeight="1" x14ac:dyDescent="0.25">
      <c r="A87" s="25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66">
        <f t="shared" si="1"/>
        <v>0</v>
      </c>
    </row>
    <row r="88" spans="1:17" ht="15.95" customHeight="1" x14ac:dyDescent="0.25">
      <c r="A88" s="25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66">
        <f t="shared" si="1"/>
        <v>0</v>
      </c>
    </row>
    <row r="89" spans="1:17" ht="15.95" customHeight="1" x14ac:dyDescent="0.25">
      <c r="A89" s="25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66">
        <f t="shared" si="1"/>
        <v>0</v>
      </c>
    </row>
    <row r="90" spans="1:17" ht="15.95" customHeight="1" x14ac:dyDescent="0.25">
      <c r="A90" s="25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66">
        <f t="shared" si="1"/>
        <v>0</v>
      </c>
    </row>
    <row r="91" spans="1:17" ht="15.95" customHeight="1" x14ac:dyDescent="0.25">
      <c r="A91" s="25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66">
        <f t="shared" si="1"/>
        <v>0</v>
      </c>
    </row>
    <row r="92" spans="1:17" ht="15.95" customHeight="1" x14ac:dyDescent="0.25">
      <c r="A92" s="25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66">
        <f t="shared" si="1"/>
        <v>0</v>
      </c>
    </row>
    <row r="93" spans="1:17" ht="15.95" customHeight="1" x14ac:dyDescent="0.25">
      <c r="A93" s="25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66">
        <f t="shared" si="1"/>
        <v>0</v>
      </c>
    </row>
    <row r="94" spans="1:17" ht="15.95" customHeight="1" x14ac:dyDescent="0.25">
      <c r="A94" s="25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66">
        <f t="shared" si="1"/>
        <v>0</v>
      </c>
    </row>
    <row r="95" spans="1:17" ht="15.95" customHeight="1" x14ac:dyDescent="0.25">
      <c r="A95" s="25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66">
        <f t="shared" si="1"/>
        <v>0</v>
      </c>
    </row>
    <row r="96" spans="1:17" ht="15.95" customHeight="1" x14ac:dyDescent="0.25">
      <c r="A96" s="25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66">
        <f t="shared" si="1"/>
        <v>0</v>
      </c>
    </row>
    <row r="97" spans="1:17" ht="15.95" customHeight="1" x14ac:dyDescent="0.25">
      <c r="A97" s="25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66">
        <f t="shared" si="1"/>
        <v>0</v>
      </c>
    </row>
    <row r="98" spans="1:17" ht="15.95" customHeight="1" x14ac:dyDescent="0.25">
      <c r="A98" s="25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66">
        <f t="shared" si="1"/>
        <v>0</v>
      </c>
    </row>
    <row r="99" spans="1:17" ht="15.95" customHeight="1" x14ac:dyDescent="0.25">
      <c r="A99" s="25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66">
        <f t="shared" si="1"/>
        <v>0</v>
      </c>
    </row>
    <row r="100" spans="1:17" ht="15.95" customHeight="1" x14ac:dyDescent="0.25">
      <c r="A100" s="25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66">
        <f t="shared" si="1"/>
        <v>0</v>
      </c>
    </row>
    <row r="101" spans="1:17" ht="15.95" customHeight="1" x14ac:dyDescent="0.25">
      <c r="A101" s="25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66">
        <f t="shared" si="1"/>
        <v>0</v>
      </c>
    </row>
    <row r="102" spans="1:17" ht="15.95" customHeight="1" thickBot="1" x14ac:dyDescent="0.3">
      <c r="A102" s="29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67">
        <f t="shared" si="1"/>
        <v>0</v>
      </c>
    </row>
  </sheetData>
  <dataConsolidate/>
  <mergeCells count="12">
    <mergeCell ref="A1:Q1"/>
    <mergeCell ref="A3:Q3"/>
    <mergeCell ref="A5:Q5"/>
    <mergeCell ref="A6:Q6"/>
    <mergeCell ref="A7:Q7"/>
    <mergeCell ref="A8:Q8"/>
    <mergeCell ref="A9:Q9"/>
    <mergeCell ref="B10:B11"/>
    <mergeCell ref="C10:C11"/>
    <mergeCell ref="A10:A11"/>
    <mergeCell ref="E10:Q10"/>
    <mergeCell ref="D10:D11"/>
  </mergeCell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Planilha1!$A$1:$A$2</xm:f>
          </x14:formula1>
          <xm:sqref>B12:B102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Ampliação BPEq</vt:lpstr>
      <vt:lpstr>Ampliação QRTAE</vt:lpstr>
      <vt:lpstr>Planilha1</vt:lpstr>
    </vt:vector>
  </TitlesOfParts>
  <Company>Ministério da Educação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Silvilene Souza da Silva</dc:creator>
  <cp:lastModifiedBy>Rodrigo Nascimento da Silva</cp:lastModifiedBy>
  <dcterms:created xsi:type="dcterms:W3CDTF">2017-04-05T23:55:47Z</dcterms:created>
  <dcterms:modified xsi:type="dcterms:W3CDTF">2019-04-14T15:48:33Z</dcterms:modified>
</cp:coreProperties>
</file>