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9045"/>
  </bookViews>
  <sheets>
    <sheet name="GRÁFICOS" sheetId="6" r:id="rId1"/>
    <sheet name="A IMPLANTAR" sheetId="3" r:id="rId2"/>
    <sheet name="IMPLANTADO TOTALMENTE" sheetId="1" r:id="rId3"/>
    <sheet name="IMPLANTADO PARCIALMENTE" sheetId="2" r:id="rId4"/>
  </sheets>
  <definedNames>
    <definedName name="_xlnm._FilterDatabase" localSheetId="1" hidden="1">'A IMPLANTAR'!$A$1:$G$110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6"/>
  <c r="C19"/>
  <c r="D19"/>
  <c r="C18"/>
  <c r="C17"/>
  <c r="C16"/>
  <c r="C15"/>
  <c r="C14"/>
  <c r="C13"/>
  <c r="C12"/>
  <c r="C11"/>
  <c r="C10"/>
  <c r="C9"/>
  <c r="C8"/>
  <c r="C7"/>
  <c r="C6"/>
  <c r="C5"/>
</calcChain>
</file>

<file path=xl/sharedStrings.xml><?xml version="1.0" encoding="utf-8"?>
<sst xmlns="http://schemas.openxmlformats.org/spreadsheetml/2006/main" count="1208" uniqueCount="479">
  <si>
    <t>Sigla</t>
  </si>
  <si>
    <t>Curso</t>
  </si>
  <si>
    <t>Estrutura_de_Curso</t>
  </si>
  <si>
    <t>Turno</t>
  </si>
  <si>
    <t>Departamento</t>
  </si>
  <si>
    <t>Situação</t>
  </si>
  <si>
    <t>Pelotas - Técnico Modular por Nota - D</t>
  </si>
  <si>
    <t>Irrelevante</t>
  </si>
  <si>
    <t>Coord. Curso Técnico em Quimica</t>
  </si>
  <si>
    <t>Pelotas</t>
  </si>
  <si>
    <t>Ativo</t>
  </si>
  <si>
    <t>Pelotas - Superior Semestral Nota -  Etapa Única-D</t>
  </si>
  <si>
    <t>Manhã</t>
  </si>
  <si>
    <t>Pelotas -Técnico Integrado- G</t>
  </si>
  <si>
    <t>Coord. Cursos Design: CVI/DMV</t>
  </si>
  <si>
    <t>Coord. Curso Técnico de Edificações</t>
  </si>
  <si>
    <t>Coord. Curso Técnico de Eletrônica</t>
  </si>
  <si>
    <t>TRO1</t>
  </si>
  <si>
    <t>Curso Técnico de Eletrônica 2001 - Concomitante</t>
  </si>
  <si>
    <t>Coord. Curso Técnico Eletromecânica</t>
  </si>
  <si>
    <t>Coord. Curso Técnico de Eletrotécnica</t>
  </si>
  <si>
    <t>Noite</t>
  </si>
  <si>
    <t>Pelotas -Formação Pedagógica p/ Conceito - Seriado</t>
  </si>
  <si>
    <t>Coord. Curso Formação Formadores</t>
  </si>
  <si>
    <t>Coord. Curso Técnico Mecânica</t>
  </si>
  <si>
    <t>PGLD</t>
  </si>
  <si>
    <t>Curso de Pós-graduação Lato Sensu em Linguagem Verbo/visuais e Tecnologias</t>
  </si>
  <si>
    <t>Pelotas -Pós-Graduação Lato Sensu por Conceito - D</t>
  </si>
  <si>
    <t>Coord. Área Linguag., Códigos e suas Tecnologias</t>
  </si>
  <si>
    <t>não usar</t>
  </si>
  <si>
    <t>Pelotas -Técnico Anual por Conceito - G</t>
  </si>
  <si>
    <t>Coord. Curso Técnico Telecomunicações</t>
  </si>
  <si>
    <t>Coord. Curso Sup. Tecn. Gestão Ambiental</t>
  </si>
  <si>
    <t>TSA</t>
  </si>
  <si>
    <t>Curso Superior de Tecnologia em Saneamento Ambiental</t>
  </si>
  <si>
    <t>Coord. Curso Sup. Tecn. Saneamento Ambiental</t>
  </si>
  <si>
    <t>EE</t>
  </si>
  <si>
    <t>Curso Superior de Engenharia Elétrica</t>
  </si>
  <si>
    <t>Departamento de Ensino Superior</t>
  </si>
  <si>
    <t>TGA</t>
  </si>
  <si>
    <t>Curso Superior de Tecnologia em Gestão Ambiental</t>
  </si>
  <si>
    <t>TSI</t>
  </si>
  <si>
    <t>Curso Superior de Tecnologia em Sistemas para Internet</t>
  </si>
  <si>
    <t>Coord. Curso Sup. Tecn. Sistemas Internet</t>
  </si>
  <si>
    <t>TSIAD</t>
  </si>
  <si>
    <t>Curso Superior de Tecnologia em Sistemas para Internet - a Distância</t>
  </si>
  <si>
    <t>Pelotas - UAB-Técnico/Superior Sem. p/ Conceito -D</t>
  </si>
  <si>
    <t>À Distância</t>
  </si>
  <si>
    <t>QUI_I</t>
  </si>
  <si>
    <t>Curso Técnico em Quimica 2007 - Integrado Semestral</t>
  </si>
  <si>
    <t>TRO_I</t>
  </si>
  <si>
    <t>Curso Técnico em Eletrônica 2007 - Integrado Semestral</t>
  </si>
  <si>
    <t>EDI_I</t>
  </si>
  <si>
    <t>Curso Técnico em Edificações 2007 - Integrado Semestral</t>
  </si>
  <si>
    <t>TEC_I</t>
  </si>
  <si>
    <t>Curso Técnico em Eletrotécnica 2007 - Integrado Semestral</t>
  </si>
  <si>
    <t>MEC_S</t>
  </si>
  <si>
    <t>Curso Técnico em Mecânica 2007 - Subseqüente</t>
  </si>
  <si>
    <t>CH.INF_I</t>
  </si>
  <si>
    <t>Curso Técnico em Informática - Integrado (chq.2008)</t>
  </si>
  <si>
    <t>Charqueadas (Nova) - Anual 2 Etapas</t>
  </si>
  <si>
    <t>Coordenadoria do Curso TC Desenho Constr Civil EJA</t>
  </si>
  <si>
    <t>Charqueadas</t>
  </si>
  <si>
    <t>CH.MCT_I</t>
  </si>
  <si>
    <t>Curso Técnico em Mecatrônica - Integrado (chq.2007)</t>
  </si>
  <si>
    <t>Coordenadoria do Curso TC em Mecatrônica</t>
  </si>
  <si>
    <t>PF.MEC_S</t>
  </si>
  <si>
    <t>Curso Técnico em Mecânica - Subseqüente (pf 2007)</t>
  </si>
  <si>
    <t>Passo Fundo - 2 etapas sem media - D</t>
  </si>
  <si>
    <t>Tarde</t>
  </si>
  <si>
    <t>Coordenação Curso Tc. de Mecânica</t>
  </si>
  <si>
    <t>Passo Fundo</t>
  </si>
  <si>
    <t>MIDIAS</t>
  </si>
  <si>
    <t>Curso de Pós-graduação em Mídias na Educação</t>
  </si>
  <si>
    <t>Pelotas - Superior Semestral por Conceito (Mídias)</t>
  </si>
  <si>
    <t>Coordenação Educação à Distância</t>
  </si>
  <si>
    <t>QUI_S</t>
  </si>
  <si>
    <t>Curso Técnico em Química 2008 - Subseqüente</t>
  </si>
  <si>
    <t>TEC_S</t>
  </si>
  <si>
    <t>Curso Técnico em Eletrotécnica 2007 -  Subseqüente</t>
  </si>
  <si>
    <t>CPGEDU</t>
  </si>
  <si>
    <t>Curso de Pós-graduação em Educação - Especialização</t>
  </si>
  <si>
    <t>Coord. Curso Pós-Graduação Educação</t>
  </si>
  <si>
    <t>PF.CSTSI</t>
  </si>
  <si>
    <t>Curso Superior de Tecnologia em Sistemas para Internet (2009)</t>
  </si>
  <si>
    <t>EME_C</t>
  </si>
  <si>
    <t>Curso Técnico em Eletromecânica 2009 - Concomitante</t>
  </si>
  <si>
    <t>MEC_C</t>
  </si>
  <si>
    <t>Curso Técnico em Mecânica 2009 - Concomitante</t>
  </si>
  <si>
    <t>TEL_S</t>
  </si>
  <si>
    <t>Curso Técnico em Telecomunicações 2010 - Subsequente</t>
  </si>
  <si>
    <t>PF.TI_S</t>
  </si>
  <si>
    <t>Curso Técnico em Informática Subsequente - Passo Fundo</t>
  </si>
  <si>
    <t>Coord. Curso Técnico Informática p/Internet</t>
  </si>
  <si>
    <t>SS.ADM_F</t>
  </si>
  <si>
    <t>Curso Técnico de Nível Médio em Administração - Eja</t>
  </si>
  <si>
    <t>Sapucaia - Modalidade F - G</t>
  </si>
  <si>
    <t>Grupo Cursos Técnico e Médio</t>
  </si>
  <si>
    <t>Sapucaia do Sul</t>
  </si>
  <si>
    <t>SS.EMC_J</t>
  </si>
  <si>
    <t>Engenharia Mecânica</t>
  </si>
  <si>
    <t>Sapucaia - Modalidade J - D</t>
  </si>
  <si>
    <t>Grupo Cursos Graduação</t>
  </si>
  <si>
    <t>Departamento de Ensino</t>
  </si>
  <si>
    <t>SS.PLA_F</t>
  </si>
  <si>
    <t>Técnico Plásticos - 2010</t>
  </si>
  <si>
    <t>Coordenação do Curso TC em Plásticos</t>
  </si>
  <si>
    <t>PF.EDI_S</t>
  </si>
  <si>
    <t>Curso Técnico em Edificações Subsequente - Passo Fundo 2010/1</t>
  </si>
  <si>
    <t>Grupo cursos tecnicos e médio</t>
  </si>
  <si>
    <t>CPEAD</t>
  </si>
  <si>
    <t>Curso de Pós-graduação Lato Sensu em Educação: Espaços e Possibilidades para a Educação Continuada</t>
  </si>
  <si>
    <t>Curso Técnico de Nível Médio em Controle Ambiental - Forma Integrada</t>
  </si>
  <si>
    <t>Coordenadoria do Curso Técnico em Controle Ambiental</t>
  </si>
  <si>
    <t>Camaquã</t>
  </si>
  <si>
    <t>Curso Técnico de Nível Médio em Automação Industrial - Forma Integrada</t>
  </si>
  <si>
    <t>Coordenadoria do Curso Técnico em Automação Industrial</t>
  </si>
  <si>
    <t>BG.AGR_I</t>
  </si>
  <si>
    <t>Curso Técnico de Nível Médio em Agropecuária - Semestral - Forma Integrada</t>
  </si>
  <si>
    <t>Bagé - Semestral Etapa Única - G</t>
  </si>
  <si>
    <t>Diretoria Geral do Campus Bagé</t>
  </si>
  <si>
    <t>Bagé</t>
  </si>
  <si>
    <t>BG.INF_I</t>
  </si>
  <si>
    <t>Curso Técnico de Nível Médio em Informática - Forma Integrada</t>
  </si>
  <si>
    <t>VG.TGA</t>
  </si>
  <si>
    <t>Curso Superior de Tecnologia em Gestão Ambiental 2010 - Cavg</t>
  </si>
  <si>
    <t>CAVG - CST - D</t>
  </si>
  <si>
    <t>Coord. Ensino Superior</t>
  </si>
  <si>
    <t>Pelotas - Visconde da Graça</t>
  </si>
  <si>
    <t>VG.TAG</t>
  </si>
  <si>
    <t>Curso Superior de Tecnologia em Agroindústria</t>
  </si>
  <si>
    <t>VG.BIO_EAD</t>
  </si>
  <si>
    <t>Curso Técnico em Biocombustíveis</t>
  </si>
  <si>
    <t>CAVG - Técnico Anual EAD</t>
  </si>
  <si>
    <t>Coord. Ensino Técnico</t>
  </si>
  <si>
    <t>Departamento de Ensino Técnico</t>
  </si>
  <si>
    <t>CH.TSI</t>
  </si>
  <si>
    <t>Curso Superior de Tecnologia em Sistemas para Internet 2011</t>
  </si>
  <si>
    <t>Charqueadas (Nova) - Superior</t>
  </si>
  <si>
    <t>CH.ETRO_S</t>
  </si>
  <si>
    <t>Curso Técnico em Eletroeletrônica 2011</t>
  </si>
  <si>
    <t>Charqueadas (Nova) - Semestral 1 etapa</t>
  </si>
  <si>
    <t>Grupo cursos Técnico e Médio</t>
  </si>
  <si>
    <t>CH.FMC_EJA</t>
  </si>
  <si>
    <t>Curso Técnico em Fabricação Mecânica - Eja</t>
  </si>
  <si>
    <t>CMQ.CON_I</t>
  </si>
  <si>
    <t>Camaquã - Anual Duas Etapas - G</t>
  </si>
  <si>
    <t>VG.QUIM</t>
  </si>
  <si>
    <t>Curso Superior de Licenciatura em Química</t>
  </si>
  <si>
    <t>Cavg - Licenciaturas - D</t>
  </si>
  <si>
    <t>VG.BIOL</t>
  </si>
  <si>
    <t>Curso Superior de Licenciatura em Ciências Biológicas</t>
  </si>
  <si>
    <t>Coordenação de Ensino</t>
  </si>
  <si>
    <t>VG.FIS</t>
  </si>
  <si>
    <t>Curso Superior de Licenciatura em Física</t>
  </si>
  <si>
    <t>VG.TGC</t>
  </si>
  <si>
    <t>Curso Superior de Tecnologia em Gestão de Cooperativas 2011</t>
  </si>
  <si>
    <t>Direção de Ensino, Pesquisa e Extensão</t>
  </si>
  <si>
    <t>VG.TVE</t>
  </si>
  <si>
    <t>Curso Superior de Tecnologia em Viticultura e Enologia 2011</t>
  </si>
  <si>
    <t>Camaquã - Semestral 2 Etapas - D</t>
  </si>
  <si>
    <t>CAVG - Anual 2 etapas</t>
  </si>
  <si>
    <t>Manhã e Tarde</t>
  </si>
  <si>
    <t>VG.AGRO_S</t>
  </si>
  <si>
    <t>Curso Técnico em Agropecuária Subsequente - 2011 - Cavg</t>
  </si>
  <si>
    <t>VG.MA_I</t>
  </si>
  <si>
    <t>Curso Técnico em Meio Ambiente - Integrado 2011</t>
  </si>
  <si>
    <t>VG.MA_S</t>
  </si>
  <si>
    <t>Curso Técnico em Meio Ambiente - Subsequente - 2011</t>
  </si>
  <si>
    <t>VG.VEST_I</t>
  </si>
  <si>
    <t>Curso Técnico em Vestuário - Integrado 2011</t>
  </si>
  <si>
    <t>VG.VEST_S</t>
  </si>
  <si>
    <t>Curso Técnico em Vestuário - Subsequente 2011</t>
  </si>
  <si>
    <t>VA.INF_I</t>
  </si>
  <si>
    <t>Curso Técnico em Informática - Integrado 2011</t>
  </si>
  <si>
    <t>Venâncio - Anual 3 Etapas - G</t>
  </si>
  <si>
    <t>Venâncio Aires</t>
  </si>
  <si>
    <t>VA.RC_I</t>
  </si>
  <si>
    <t>Curso Técnico em Refrigeração e Climatização - Integrado 2011</t>
  </si>
  <si>
    <t>VG.AGRI_I</t>
  </si>
  <si>
    <t>Curso Técnico em Agroindústria - Integrado - 2011 - Cavg</t>
  </si>
  <si>
    <t>CH.CEEC</t>
  </si>
  <si>
    <t>Curso de Especialização em Educação e Contemporaneidade 2011</t>
  </si>
  <si>
    <t>Charqueadas -Pós c/ Nota Única  e Reavaliação - D</t>
  </si>
  <si>
    <t>Grupo Pós-graduação</t>
  </si>
  <si>
    <t>SL.TII_S</t>
  </si>
  <si>
    <t>Curso Técnico em Informática para Internet</t>
  </si>
  <si>
    <t>Santana - Duas Etapas Semestral - G</t>
  </si>
  <si>
    <t>Santana do Livramento</t>
  </si>
  <si>
    <t>DES</t>
  </si>
  <si>
    <t>Curso Superior de Bacharelado em Design</t>
  </si>
  <si>
    <t>Coord. Curso de Bacharel em Design</t>
  </si>
  <si>
    <t>EDI_S</t>
  </si>
  <si>
    <t>Curso Técnico em Edificações</t>
  </si>
  <si>
    <t>Curso Técnico de Nível Médio em Informática para Internet</t>
  </si>
  <si>
    <t>Bagé - Semestral Etapa Única - Mat. Disciplina</t>
  </si>
  <si>
    <t>VA.EME_S</t>
  </si>
  <si>
    <t>CAVG - Pós c/ Nota Única  e Reavalia</t>
  </si>
  <si>
    <t>CAVG - Graduação CST - D</t>
  </si>
  <si>
    <t>Venâncio - EJA - Conceito - Etapa única - A/NA - G</t>
  </si>
  <si>
    <t>Estrutura Certificadora do ENEM</t>
  </si>
  <si>
    <t>Diretoria de Ensino Campus Pelotas</t>
  </si>
  <si>
    <t>PGPHD</t>
  </si>
  <si>
    <t>Curso de Pós-graduação Lato Sensu em Educação Profissional com Habilitação para a Docência</t>
  </si>
  <si>
    <t>VG.ADM_EAD</t>
  </si>
  <si>
    <t>Diretoria Geral do Campus Pelotas Visconde da Graça</t>
  </si>
  <si>
    <t>CVI_I</t>
  </si>
  <si>
    <t>Curso Técnico em Comunicação Visual - Integrado</t>
  </si>
  <si>
    <t>Curso Técnico em Multimeios Didáticos</t>
  </si>
  <si>
    <t>Profuncionário - EAD</t>
  </si>
  <si>
    <t>Curso Técnico em Alimentação Escolar</t>
  </si>
  <si>
    <t>Curso Técnico em Secretaria Escolar</t>
  </si>
  <si>
    <t>Curso Técnico em Infraestrutura Escolar</t>
  </si>
  <si>
    <t>BG.MULT_P</t>
  </si>
  <si>
    <t>Curso Técnico de Nível Médio em Multimeios Didáticos</t>
  </si>
  <si>
    <t>SS.MULT_P</t>
  </si>
  <si>
    <t>VA.MULT_P</t>
  </si>
  <si>
    <t>CH.MULT_P</t>
  </si>
  <si>
    <t>Curso Técnico de Nível Médio em Alimentação Escolar</t>
  </si>
  <si>
    <t>BG.ALIM_P</t>
  </si>
  <si>
    <t>CH.SECR_P</t>
  </si>
  <si>
    <t>SS.SECR_P</t>
  </si>
  <si>
    <t>Curso Técnico de Nível Médio em Secretaria Escolar</t>
  </si>
  <si>
    <t>BG.SECR_P</t>
  </si>
  <si>
    <t>VA.SECR_P</t>
  </si>
  <si>
    <t>MPET</t>
  </si>
  <si>
    <t>Mestrado Profissional em Educação e Tecnologia</t>
  </si>
  <si>
    <t>Pelotas - Mestrado</t>
  </si>
  <si>
    <t>LC</t>
  </si>
  <si>
    <t>Curso Superior de Licenciatura em Computação</t>
  </si>
  <si>
    <t>Pelotas - Conceito - Disciplina</t>
  </si>
  <si>
    <t>VA.RC_S</t>
  </si>
  <si>
    <t>BG.AGRI_S</t>
  </si>
  <si>
    <t>Curso Técnico de Nível Médio em Agroindústria</t>
  </si>
  <si>
    <t>DINT_I</t>
  </si>
  <si>
    <t>Curso Técnico em Design de Interiores 2012/2 - Integrado</t>
  </si>
  <si>
    <t>SL.COA_UTU</t>
  </si>
  <si>
    <t>Curso Técnico Terciário En Control Ambiental</t>
  </si>
  <si>
    <t>UTU</t>
  </si>
  <si>
    <t>PF.SECR_P</t>
  </si>
  <si>
    <t>PF.MULT_P</t>
  </si>
  <si>
    <t>CMQ.INF_I</t>
  </si>
  <si>
    <t>CMQ.TEC_S</t>
  </si>
  <si>
    <t>Curso Técnico de Nível Médio em Eletrotécnica</t>
  </si>
  <si>
    <t>SS.PLA_Q</t>
  </si>
  <si>
    <t>Curso Técnico em Plásticos - Integrado 2013/1</t>
  </si>
  <si>
    <t>Sapucaia - Modalidade Q - Integrado Novo</t>
  </si>
  <si>
    <t>SS.EVE_Q</t>
  </si>
  <si>
    <t>Curso Técnico em Eventos - Integrado 2013/1</t>
  </si>
  <si>
    <t>VA.SEC_EJA</t>
  </si>
  <si>
    <t>Curso Técnico em Secretariado - Eja - 2013</t>
  </si>
  <si>
    <t>SS.INF_Q</t>
  </si>
  <si>
    <t>Curso Técnico em Informática - Integrado 2013/1</t>
  </si>
  <si>
    <t>EQ</t>
  </si>
  <si>
    <t>Curso Superior de Engenharia Química</t>
  </si>
  <si>
    <t>Coord. Curso Engenharia Química</t>
  </si>
  <si>
    <t>Curso Técnico em Manutenção e Suporte em Informática</t>
  </si>
  <si>
    <t>Sapiranga - Etapa Única</t>
  </si>
  <si>
    <t>Diretoria Geral do Campus Sapiranga</t>
  </si>
  <si>
    <t>Sapiranga</t>
  </si>
  <si>
    <t>VG.MPET</t>
  </si>
  <si>
    <t>Mestrado Profissional em Ciências e Tecnologias na Educação</t>
  </si>
  <si>
    <t>PF.EC</t>
  </si>
  <si>
    <t>Curso Superior de Engenharia Civil</t>
  </si>
  <si>
    <t>Passo Fundo - ANUAL - 2 etapas sem media - D</t>
  </si>
  <si>
    <t>PF.EM</t>
  </si>
  <si>
    <t>Curso Superior de Engenharia Mecânica</t>
  </si>
  <si>
    <t>SPR.ETM_I</t>
  </si>
  <si>
    <t>Curso Técnico em Eletromecânica</t>
  </si>
  <si>
    <t>Sapiranga - 2 etapas</t>
  </si>
  <si>
    <t>Coordenação do CT de Eletromecânica</t>
  </si>
  <si>
    <t>SL.SER_S</t>
  </si>
  <si>
    <t>Curso Técnico em Sistemas de Energia Renovável</t>
  </si>
  <si>
    <t>SL.EEL_I</t>
  </si>
  <si>
    <t>Curso de Técnico em Eletroeletrônica</t>
  </si>
  <si>
    <t>Santana - Anual 3 Etapas</t>
  </si>
  <si>
    <t>SL.TII_I</t>
  </si>
  <si>
    <t>SL.LOG_UTU</t>
  </si>
  <si>
    <t>Curso Técnico Terciário En Logistica</t>
  </si>
  <si>
    <t>SPR.ETE_S</t>
  </si>
  <si>
    <t>Curso Técnico em Eletroeletrônica</t>
  </si>
  <si>
    <t>JG.EDI_S</t>
  </si>
  <si>
    <t>Curso Técnico de Nível Médio em Edificações</t>
  </si>
  <si>
    <t>Jaguarão - 2 Etapas</t>
  </si>
  <si>
    <t>Jaguarão</t>
  </si>
  <si>
    <t>LJ.ADM_S</t>
  </si>
  <si>
    <t>Curso Técnico de Nível Médio em Administração</t>
  </si>
  <si>
    <t>Lajeado - 2 Etapas</t>
  </si>
  <si>
    <t>Lajeado</t>
  </si>
  <si>
    <t>Curso Técnico de Nível Médio em Informática</t>
  </si>
  <si>
    <t>Gravataí</t>
  </si>
  <si>
    <t>LJ.SECR_P</t>
  </si>
  <si>
    <t>LJ.MULT_P</t>
  </si>
  <si>
    <t>SL.SECR_P</t>
  </si>
  <si>
    <t>SL.MULT_P</t>
  </si>
  <si>
    <t>SL.ALIM_P</t>
  </si>
  <si>
    <t>SL.INFR_P</t>
  </si>
  <si>
    <t>Camaquã - Pós-Graduação</t>
  </si>
  <si>
    <t>CH.ECA</t>
  </si>
  <si>
    <t>Curso Superior em Engenharia de Controle e Automação</t>
  </si>
  <si>
    <t>VG.TDM</t>
  </si>
  <si>
    <t>Curso Superior de Tecnologia em Design de Moda</t>
  </si>
  <si>
    <t>BG.ADS</t>
  </si>
  <si>
    <t>Curso Superior de Tecnologia em Análise e Desenvolvimento de Sistemas</t>
  </si>
  <si>
    <t>Bagé - Superiores</t>
  </si>
  <si>
    <t>SL.SER_I</t>
  </si>
  <si>
    <t>SPR.INF_I</t>
  </si>
  <si>
    <t>JG.EDI_I</t>
  </si>
  <si>
    <t>Jaguarão - Anual 2 etapas</t>
  </si>
  <si>
    <t>GR.TII_I</t>
  </si>
  <si>
    <t>Gravataí - Anual 2 etapas</t>
  </si>
  <si>
    <t>EME_S</t>
  </si>
  <si>
    <t>NH.MCT_S</t>
  </si>
  <si>
    <t>Curso Técnico de Nível Médio em Mecatrônica</t>
  </si>
  <si>
    <t>Novo Hamburgo - Semestral - 2 Etapas</t>
  </si>
  <si>
    <t>Diretoria de Ensino</t>
  </si>
  <si>
    <t>Novo Hamburgo</t>
  </si>
  <si>
    <t>SL.COZ_UTU</t>
  </si>
  <si>
    <t>Curso Técnico Terciário En Cocina</t>
  </si>
  <si>
    <t>JG.PAP_UTU</t>
  </si>
  <si>
    <t>Curso Técnico Terciário En Sistemas de Producción Arroz Pasturas</t>
  </si>
  <si>
    <t>EME_I</t>
  </si>
  <si>
    <t>EDI_EJA</t>
  </si>
  <si>
    <t>Curso Técnico em Edificações - Eja</t>
  </si>
  <si>
    <t>CMQ.ADS</t>
  </si>
  <si>
    <t>Camaquã - Superior - 2 etapas</t>
  </si>
  <si>
    <t>CMQ.EPE_POS</t>
  </si>
  <si>
    <t>Curso de Especialização em Práticas de Ensino: Educar Pela Pesquisa</t>
  </si>
  <si>
    <t>CRCG.AEC_I</t>
  </si>
  <si>
    <t>Curso Técnico em Agroecologia</t>
  </si>
  <si>
    <t>Centro de Referência - Conceito</t>
  </si>
  <si>
    <t>Centro de Referência</t>
  </si>
  <si>
    <t>Centro de Referência em EPT</t>
  </si>
  <si>
    <t>CRCN.AEC_S</t>
  </si>
  <si>
    <t>não usar cf</t>
  </si>
  <si>
    <t>PF.LTE</t>
  </si>
  <si>
    <t>Curso de Especialização em Linguagens e Tecnologias na Educação</t>
  </si>
  <si>
    <t>Passo Fundo - Pós</t>
  </si>
  <si>
    <t>PF.CC</t>
  </si>
  <si>
    <t>Curso de Bacharelado em Ciência da Computação</t>
  </si>
  <si>
    <t>VG.TDS_S</t>
  </si>
  <si>
    <t>Curso Técnico em Desenvolvimento de Sistemas</t>
  </si>
  <si>
    <t>CAVG - Semestral - 1 Etapa</t>
  </si>
  <si>
    <t>SL.FLO_UTU</t>
  </si>
  <si>
    <t>Curso Técnico Terciario En Florestas</t>
  </si>
  <si>
    <t>VA.PPP_ESP</t>
  </si>
  <si>
    <t>Curso de Especialização em Educação: a Pesquisa Como Princípio Pedagógico</t>
  </si>
  <si>
    <t>Venâncio -Pós-Graduação Lato Sensu por Conceito</t>
  </si>
  <si>
    <t>Mestrado Profissional em Engenharia e Ciências Ambientais</t>
  </si>
  <si>
    <t>CH.PROFEPT</t>
  </si>
  <si>
    <t>Mestrado Profissional em Educação Profissional e Tecnológica</t>
  </si>
  <si>
    <t>Charqueadas-Mestrado c/ Nota Única e Reavaliação</t>
  </si>
  <si>
    <t>SS.EDUC_POS</t>
  </si>
  <si>
    <t>Curso de Especialização em Educação: Práticas Educativas para o Aprender - Noite</t>
  </si>
  <si>
    <t>Sapucaia - Pós-Graduação Lato Sensu por Conceito</t>
  </si>
  <si>
    <t>JG.TII_I</t>
  </si>
  <si>
    <t>LJ.AUT_I</t>
  </si>
  <si>
    <t>Curso Técnico de Nível Médio em Automação Industrial</t>
  </si>
  <si>
    <t>Lajeado - Anual 3 Etapas</t>
  </si>
  <si>
    <t>NH.MCT_I</t>
  </si>
  <si>
    <t>Novo Hamburgo - Anual - 2 Etapas</t>
  </si>
  <si>
    <t>BG.AGRO_I</t>
  </si>
  <si>
    <t>Curso Técnico de Nível Médio em Agropecuária - Anual -  Forma Integrada</t>
  </si>
  <si>
    <t>Bagé - Anual - Etapa Única</t>
  </si>
  <si>
    <t>BG.ALI</t>
  </si>
  <si>
    <t>Curso Superior de Tecnologia em Alimentos</t>
  </si>
  <si>
    <t>SPR.TEC_EJA</t>
  </si>
  <si>
    <t>Curso Técnico de Nível Médio em Eletrotécnica - Eja</t>
  </si>
  <si>
    <t>VG.MA_EAD</t>
  </si>
  <si>
    <t>VG.ALI_I</t>
  </si>
  <si>
    <t>Curso Técnico de Nível Médio em Alimentos</t>
  </si>
  <si>
    <t>SS.EDFE_POS</t>
  </si>
  <si>
    <t>Curso de Especialização em Educação Física Escolar</t>
  </si>
  <si>
    <t>Sapucaia - Pós EF</t>
  </si>
  <si>
    <t>LJ.EAI_POS</t>
  </si>
  <si>
    <t>Curso de Especialização em Educação e Saberes para os Anos Iniciais do Ensino Fundamental</t>
  </si>
  <si>
    <t>Lajeado - Pós - Conceito</t>
  </si>
  <si>
    <t>BG.EAG</t>
  </si>
  <si>
    <t>Curso Superior de Engenharia Agronômica</t>
  </si>
  <si>
    <t>LJ.GPN_POS</t>
  </si>
  <si>
    <t>Curso de Especialização em Gestão de Micro e Pequenos Negócios</t>
  </si>
  <si>
    <t>Lajeado - Pós - Nota - 7,0</t>
  </si>
  <si>
    <t>PF.MSI_S</t>
  </si>
  <si>
    <t>PF.TSIAD</t>
  </si>
  <si>
    <t>LP_UAB</t>
  </si>
  <si>
    <t>Curso Superior de Licenciatura em Pedagogia</t>
  </si>
  <si>
    <t>UAB - Conceito</t>
  </si>
  <si>
    <t>ENCCEJA</t>
  </si>
  <si>
    <t>Certificador do ENCCEJA</t>
  </si>
  <si>
    <t>Todos</t>
  </si>
  <si>
    <t>CAMPUS</t>
  </si>
  <si>
    <t>Visconde da Graça</t>
  </si>
  <si>
    <t>NH.IMC_FIC</t>
  </si>
  <si>
    <t>Introdução ao Mundo Cientifico - FIC Novo Hamburgo</t>
  </si>
  <si>
    <t>CH.IMC_FIC</t>
  </si>
  <si>
    <t>Introdução ao Mundo Cientifico - FIC Charqueadas</t>
  </si>
  <si>
    <t>Campus</t>
  </si>
  <si>
    <t>PF.FP_UAB</t>
  </si>
  <si>
    <t>Curso de Formação Pedagógica para Graduados Não Licenciados - Campus Passo Fundo</t>
  </si>
  <si>
    <t>CR.FP_UAB</t>
  </si>
  <si>
    <t>Curso de Formação Pedagógica para Graduados Não Licenciados - Centro de Referência</t>
  </si>
  <si>
    <t>VA.FP_UAB</t>
  </si>
  <si>
    <t>Curso de Formação Pedagógica para Graduados Não Licenciados - Campus Venâncio Aires</t>
  </si>
  <si>
    <t>PL.LP_UAB</t>
  </si>
  <si>
    <t>GR.FP_UAB</t>
  </si>
  <si>
    <t>Curso de Formação Pedagógica para Graduados Não Licenciados - Campus Gravataí</t>
  </si>
  <si>
    <t>LJ.LP_UAB</t>
  </si>
  <si>
    <t>Curso Superior de Licenciatura em Pedagogia - Câmpus Lajeado</t>
  </si>
  <si>
    <t>PF.LP_UAB</t>
  </si>
  <si>
    <t>Curso Superior de Licenciatura em Pedagogia - Câmpus Passo Fundo</t>
  </si>
  <si>
    <t>VA.LP_UAB</t>
  </si>
  <si>
    <t>Curso Superior de Licenciatura em Pedagogia - Câmpus Venâncio Aires</t>
  </si>
  <si>
    <t>VG.LP_UAB</t>
  </si>
  <si>
    <t>Curso Superior de Licenciatura em Pedagogia - Câmpus Pelotas Visconde da Graça</t>
  </si>
  <si>
    <t>VG.FP_UAB</t>
  </si>
  <si>
    <t>Curso de Formação Pedagógica para Graduados Não Licenciados - Campus Pelotas Visconde da Graça</t>
  </si>
  <si>
    <t>Estrutura Cursos EaD UAB</t>
  </si>
  <si>
    <t>Estrutura cursos FIC</t>
  </si>
  <si>
    <t>LJ.ADM_I</t>
  </si>
  <si>
    <t>PF.INF_I</t>
  </si>
  <si>
    <t>Curso Técnico em Informática - Integrado</t>
  </si>
  <si>
    <t>PF.MEC_I</t>
  </si>
  <si>
    <t>Curso Técnico em Mecânica - Integrado</t>
  </si>
  <si>
    <t>SG.TSIAD</t>
  </si>
  <si>
    <t xml:space="preserve">Curso Superior de Tecnologia em Sistemas para Internet - EaD - Campus </t>
  </si>
  <si>
    <t>CM.AUT_I</t>
  </si>
  <si>
    <t>PL.MECA</t>
  </si>
  <si>
    <t>Curso Técnico em Meio Ambiente - Subsequente EaD - CAVG</t>
  </si>
  <si>
    <t>VG.CTB_EAD</t>
  </si>
  <si>
    <t>Curso Técnico em Contabilidade - Subsequente EaD - CAVG</t>
  </si>
  <si>
    <t>VG.AGR_EAD</t>
  </si>
  <si>
    <t>Curso Técnico em Agroindústria - Subsequente EaD - CAVG</t>
  </si>
  <si>
    <t>Curso Técnico em Administração - Subsequente EaD - CAVG</t>
  </si>
  <si>
    <t>CH.MEPLE</t>
  </si>
  <si>
    <t>Formação de Metodologias de Ensino para Professores de Língua Estrangeira (LE) - FIC</t>
  </si>
  <si>
    <t>SL.TDS</t>
  </si>
  <si>
    <t>Tecnologia em Análise e Desenvolvimento de Sistemas - Santana do Livramento</t>
  </si>
  <si>
    <t>LJ.EAF_POS</t>
  </si>
  <si>
    <t>Curso de Especialização em Educação para os Anos Finais do Ensino Fundamental - Campus Lajeado</t>
  </si>
  <si>
    <t>Curso Técnico em Administração - Integrado - Campus Lajeado</t>
  </si>
  <si>
    <t>Curso Técnico em Automação Industrial - Integrado - Campus Lajeado</t>
  </si>
  <si>
    <t>NH.PGEPP</t>
  </si>
  <si>
    <t>Curso de Especialização em Educação pela Pesquisa</t>
  </si>
  <si>
    <t>SG.ETE_S</t>
  </si>
  <si>
    <t>SS.EDUC</t>
  </si>
  <si>
    <t>Especialização em Educação: Práticas Educativas para o Aprender - Sapucaia do Sul</t>
  </si>
  <si>
    <t>NH.ALIM_P</t>
  </si>
  <si>
    <t>NH.INFR_P</t>
  </si>
  <si>
    <t>NH.MULT_P</t>
  </si>
  <si>
    <t>NH.SECR_P</t>
  </si>
  <si>
    <t>NH.DEPEX</t>
  </si>
  <si>
    <t>PL.ALIM_P</t>
  </si>
  <si>
    <t>PL.INFR_P</t>
  </si>
  <si>
    <t>PL.MULT_P</t>
  </si>
  <si>
    <t>PL.SECR_P</t>
  </si>
  <si>
    <t>Câmpus</t>
  </si>
  <si>
    <t>Curso Técnico em Eletroeletrônica - Subsequente</t>
  </si>
  <si>
    <t>Curso Técnico em Eletromecânica - Subsequente</t>
  </si>
  <si>
    <t>Curso Técnico em Refrigeração e Climatização - Subsequente</t>
  </si>
  <si>
    <t>Curso Técnico em Desenvolvimento de Sistemas - Subsequente</t>
  </si>
  <si>
    <t>CURSOS ATIVOS</t>
  </si>
  <si>
    <t>CURSOS NO SUAP</t>
  </si>
  <si>
    <t>BG</t>
  </si>
  <si>
    <t>CM</t>
  </si>
  <si>
    <t>CH</t>
  </si>
  <si>
    <t>JG</t>
  </si>
  <si>
    <t>LJ</t>
  </si>
  <si>
    <t>PL</t>
  </si>
  <si>
    <t>VG</t>
  </si>
  <si>
    <t>NH</t>
  </si>
  <si>
    <t>SL</t>
  </si>
  <si>
    <t>SS</t>
  </si>
  <si>
    <t>PF</t>
  </si>
  <si>
    <t>SG</t>
  </si>
  <si>
    <t>VA</t>
  </si>
  <si>
    <t>GR</t>
  </si>
  <si>
    <t>CURSOS A IMPLANTAR</t>
  </si>
  <si>
    <t>ANDAMENTO DA IMPLANTAÇÃO HOJE</t>
  </si>
  <si>
    <t>OBS: Centro de Referência em EPT e cursos FIC desconsiderados nos cálculos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</si>
</sst>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292929"/>
      <name val="Arial"/>
      <family val="2"/>
    </font>
    <font>
      <sz val="11"/>
      <color indexed="8"/>
      <name val="Calibri"/>
      <family val="2"/>
      <scheme val="minor"/>
    </font>
    <font>
      <sz val="11"/>
      <color rgb="FF292929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0"/>
      <color rgb="FF00B050"/>
      <name val="Arial"/>
      <family val="2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/>
    <xf numFmtId="49" fontId="2" fillId="2" borderId="0" xfId="0" applyNumberFormat="1" applyFont="1" applyFill="1" applyBorder="1" applyAlignment="1" applyProtection="1"/>
    <xf numFmtId="0" fontId="0" fillId="2" borderId="0" xfId="0" applyFill="1"/>
    <xf numFmtId="0" fontId="4" fillId="2" borderId="0" xfId="0" applyFont="1" applyFill="1"/>
    <xf numFmtId="49" fontId="6" fillId="0" borderId="0" xfId="0" applyNumberFormat="1" applyFont="1" applyFill="1" applyBorder="1" applyAlignment="1" applyProtection="1"/>
    <xf numFmtId="0" fontId="5" fillId="0" borderId="1" xfId="0" applyFont="1" applyFill="1" applyBorder="1" applyAlignment="1">
      <alignment vertical="center" wrapText="1"/>
    </xf>
    <xf numFmtId="0" fontId="0" fillId="0" borderId="0" xfId="0" applyFill="1"/>
    <xf numFmtId="0" fontId="5" fillId="0" borderId="0" xfId="0" applyFont="1" applyFill="1"/>
    <xf numFmtId="0" fontId="3" fillId="0" borderId="0" xfId="0" applyFont="1" applyFill="1"/>
    <xf numFmtId="0" fontId="8" fillId="0" borderId="0" xfId="0" applyFont="1" applyFill="1"/>
    <xf numFmtId="0" fontId="10" fillId="0" borderId="0" xfId="0" applyFont="1" applyFill="1"/>
    <xf numFmtId="0" fontId="9" fillId="0" borderId="0" xfId="0" applyFont="1" applyFill="1"/>
    <xf numFmtId="49" fontId="1" fillId="0" borderId="1" xfId="0" applyNumberFormat="1" applyFont="1" applyFill="1" applyBorder="1" applyAlignment="1" applyProtection="1"/>
    <xf numFmtId="0" fontId="5" fillId="0" borderId="0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 applyProtection="1"/>
    <xf numFmtId="0" fontId="0" fillId="0" borderId="0" xfId="0" applyFont="1"/>
    <xf numFmtId="49" fontId="11" fillId="2" borderId="0" xfId="0" applyNumberFormat="1" applyFont="1" applyFill="1" applyBorder="1" applyAlignment="1" applyProtection="1"/>
    <xf numFmtId="0" fontId="7" fillId="0" borderId="0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E771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Avanço</a:t>
            </a:r>
            <a:r>
              <a:rPr lang="pt-BR" baseline="0"/>
              <a:t> da implantação dos cursos hoje  </a:t>
            </a:r>
            <a:endParaRPr lang="pt-BR"/>
          </a:p>
        </c:rich>
      </c:tx>
      <c:layout>
        <c:manualLayout>
          <c:xMode val="edge"/>
          <c:yMode val="edge"/>
          <c:x val="0.13669444444444454"/>
          <c:y val="2.2160664819944598E-2"/>
        </c:manualLayout>
      </c:layout>
    </c:title>
    <c:plotArea>
      <c:layout/>
      <c:pie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No</a:t>
                    </a:r>
                    <a:r>
                      <a:rPr lang="en-US" baseline="0"/>
                      <a:t> SUAP</a:t>
                    </a:r>
                    <a:r>
                      <a:rPr lang="en-US"/>
                      <a:t>
37%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No</a:t>
                    </a:r>
                    <a:r>
                      <a:rPr lang="en-US" baseline="0"/>
                      <a:t> Q-ACAD</a:t>
                    </a:r>
                    <a:endParaRPr lang="en-US"/>
                  </a:p>
                  <a:p>
                    <a:r>
                      <a:rPr lang="en-US"/>
                      <a:t>63%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GRÁFICOS!$D$19:$D$20</c:f>
              <c:numCache>
                <c:formatCode>General</c:formatCode>
                <c:ptCount val="2"/>
                <c:pt idx="0">
                  <c:v>64</c:v>
                </c:pt>
                <c:pt idx="1">
                  <c:v>107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8740157499999996" l="0.511811024" r="0.511811024" t="0.78740157499999996" header="0.31496062000000025" footer="0.3149606200000002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4.8383637240339471E-2"/>
          <c:y val="0.10685249709639952"/>
          <c:w val="0.92885587904709743"/>
          <c:h val="0.81769833648842694"/>
        </c:manualLayout>
      </c:layout>
      <c:barChart>
        <c:barDir val="bar"/>
        <c:grouping val="clustered"/>
        <c:ser>
          <c:idx val="1"/>
          <c:order val="1"/>
          <c:cat>
            <c:strRef>
              <c:f>GRÁFICOS!$B$5:$B$18</c:f>
              <c:strCache>
                <c:ptCount val="14"/>
                <c:pt idx="0">
                  <c:v>BG</c:v>
                </c:pt>
                <c:pt idx="1">
                  <c:v>CM</c:v>
                </c:pt>
                <c:pt idx="2">
                  <c:v>CH</c:v>
                </c:pt>
                <c:pt idx="3">
                  <c:v>GR</c:v>
                </c:pt>
                <c:pt idx="4">
                  <c:v>JG</c:v>
                </c:pt>
                <c:pt idx="5">
                  <c:v>LJ</c:v>
                </c:pt>
                <c:pt idx="6">
                  <c:v>NH</c:v>
                </c:pt>
                <c:pt idx="7">
                  <c:v>PF</c:v>
                </c:pt>
                <c:pt idx="8">
                  <c:v>PL</c:v>
                </c:pt>
                <c:pt idx="9">
                  <c:v>VG</c:v>
                </c:pt>
                <c:pt idx="10">
                  <c:v>SG</c:v>
                </c:pt>
                <c:pt idx="11">
                  <c:v>SL</c:v>
                </c:pt>
                <c:pt idx="12">
                  <c:v>SS</c:v>
                </c:pt>
                <c:pt idx="13">
                  <c:v>VA</c:v>
                </c:pt>
              </c:strCache>
            </c:strRef>
          </c:cat>
          <c:val>
            <c:numRef>
              <c:f>GRÁFICOS!$D$5:$D$18</c:f>
              <c:numCache>
                <c:formatCode>General</c:formatCode>
                <c:ptCount val="14"/>
                <c:pt idx="0">
                  <c:v>4</c:v>
                </c:pt>
                <c:pt idx="1">
                  <c:v>1</c:v>
                </c:pt>
                <c:pt idx="2">
                  <c:v>3</c:v>
                </c:pt>
                <c:pt idx="3">
                  <c:v>2</c:v>
                </c:pt>
                <c:pt idx="4">
                  <c:v>3</c:v>
                </c:pt>
                <c:pt idx="5">
                  <c:v>8</c:v>
                </c:pt>
                <c:pt idx="6">
                  <c:v>7</c:v>
                </c:pt>
                <c:pt idx="7">
                  <c:v>8</c:v>
                </c:pt>
                <c:pt idx="8">
                  <c:v>5</c:v>
                </c:pt>
                <c:pt idx="9">
                  <c:v>7</c:v>
                </c:pt>
                <c:pt idx="10">
                  <c:v>2</c:v>
                </c:pt>
                <c:pt idx="11">
                  <c:v>5</c:v>
                </c:pt>
                <c:pt idx="12">
                  <c:v>3</c:v>
                </c:pt>
                <c:pt idx="13">
                  <c:v>6</c:v>
                </c:pt>
              </c:numCache>
            </c:numRef>
          </c:val>
        </c:ser>
        <c:ser>
          <c:idx val="0"/>
          <c:order val="0"/>
          <c:cat>
            <c:strRef>
              <c:f>GRÁFICOS!$B$5:$B$18</c:f>
              <c:strCache>
                <c:ptCount val="14"/>
                <c:pt idx="0">
                  <c:v>BG</c:v>
                </c:pt>
                <c:pt idx="1">
                  <c:v>CM</c:v>
                </c:pt>
                <c:pt idx="2">
                  <c:v>CH</c:v>
                </c:pt>
                <c:pt idx="3">
                  <c:v>GR</c:v>
                </c:pt>
                <c:pt idx="4">
                  <c:v>JG</c:v>
                </c:pt>
                <c:pt idx="5">
                  <c:v>LJ</c:v>
                </c:pt>
                <c:pt idx="6">
                  <c:v>NH</c:v>
                </c:pt>
                <c:pt idx="7">
                  <c:v>PF</c:v>
                </c:pt>
                <c:pt idx="8">
                  <c:v>PL</c:v>
                </c:pt>
                <c:pt idx="9">
                  <c:v>VG</c:v>
                </c:pt>
                <c:pt idx="10">
                  <c:v>SG</c:v>
                </c:pt>
                <c:pt idx="11">
                  <c:v>SL</c:v>
                </c:pt>
                <c:pt idx="12">
                  <c:v>SS</c:v>
                </c:pt>
                <c:pt idx="13">
                  <c:v>VA</c:v>
                </c:pt>
              </c:strCache>
            </c:strRef>
          </c:cat>
          <c:val>
            <c:numRef>
              <c:f>GRÁFICOS!$C$5:$C$18</c:f>
              <c:numCache>
                <c:formatCode>General</c:formatCode>
                <c:ptCount val="14"/>
                <c:pt idx="0">
                  <c:v>11</c:v>
                </c:pt>
                <c:pt idx="1">
                  <c:v>6</c:v>
                </c:pt>
                <c:pt idx="2">
                  <c:v>10</c:v>
                </c:pt>
                <c:pt idx="3">
                  <c:v>2</c:v>
                </c:pt>
                <c:pt idx="4">
                  <c:v>4</c:v>
                </c:pt>
                <c:pt idx="5">
                  <c:v>11</c:v>
                </c:pt>
                <c:pt idx="6">
                  <c:v>7</c:v>
                </c:pt>
                <c:pt idx="7">
                  <c:v>16</c:v>
                </c:pt>
                <c:pt idx="8">
                  <c:v>38</c:v>
                </c:pt>
                <c:pt idx="9">
                  <c:v>25</c:v>
                </c:pt>
                <c:pt idx="10">
                  <c:v>6</c:v>
                </c:pt>
                <c:pt idx="11">
                  <c:v>14</c:v>
                </c:pt>
                <c:pt idx="12">
                  <c:v>11</c:v>
                </c:pt>
                <c:pt idx="13">
                  <c:v>10</c:v>
                </c:pt>
              </c:numCache>
            </c:numRef>
          </c:val>
        </c:ser>
        <c:axId val="80338304"/>
        <c:axId val="80340096"/>
      </c:barChart>
      <c:catAx>
        <c:axId val="80338304"/>
        <c:scaling>
          <c:orientation val="minMax"/>
        </c:scaling>
        <c:axPos val="l"/>
        <c:tickLblPos val="nextTo"/>
        <c:crossAx val="80340096"/>
        <c:crosses val="autoZero"/>
        <c:auto val="1"/>
        <c:lblAlgn val="ctr"/>
        <c:lblOffset val="100"/>
      </c:catAx>
      <c:valAx>
        <c:axId val="80340096"/>
        <c:scaling>
          <c:orientation val="minMax"/>
        </c:scaling>
        <c:axPos val="b"/>
        <c:majorGridlines/>
        <c:numFmt formatCode="General" sourceLinked="1"/>
        <c:tickLblPos val="nextTo"/>
        <c:crossAx val="80338304"/>
        <c:crosses val="autoZero"/>
        <c:crossBetween val="between"/>
      </c:valAx>
    </c:plotArea>
    <c:plotVisOnly val="1"/>
  </c:chart>
  <c:printSettings>
    <c:headerFooter/>
    <c:pageMargins b="0.78740157499999996" l="0.511811024" r="0.511811024" t="0.78740157499999996" header="0.31496062000000025" footer="0.3149606200000002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</xdr:row>
      <xdr:rowOff>66675</xdr:rowOff>
    </xdr:from>
    <xdr:to>
      <xdr:col>12</xdr:col>
      <xdr:colOff>314325</xdr:colOff>
      <xdr:row>19</xdr:row>
      <xdr:rowOff>76200</xdr:rowOff>
    </xdr:to>
    <xdr:graphicFrame macro="">
      <xdr:nvGraphicFramePr>
        <xdr:cNvPr id="15" name="Gráfico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309561</xdr:colOff>
      <xdr:row>20</xdr:row>
      <xdr:rowOff>164307</xdr:rowOff>
    </xdr:from>
    <xdr:to>
      <xdr:col>19</xdr:col>
      <xdr:colOff>166687</xdr:colOff>
      <xdr:row>49</xdr:row>
      <xdr:rowOff>107157</xdr:rowOff>
    </xdr:to>
    <xdr:graphicFrame macro="">
      <xdr:nvGraphicFramePr>
        <xdr:cNvPr id="17" name="Gráfico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0.15139</cdr:x>
      <cdr:y>0.02439</cdr:y>
    </cdr:from>
    <cdr:to>
      <cdr:x>0.84329</cdr:x>
      <cdr:y>0.0919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357314" y="133349"/>
          <a:ext cx="6203156" cy="3690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pt-BR" sz="1600" b="1">
              <a:solidFill>
                <a:schemeClr val="accent1"/>
              </a:solidFill>
            </a:rPr>
            <a:t>TOTAL</a:t>
          </a:r>
          <a:r>
            <a:rPr lang="pt-BR" sz="1600" b="1" baseline="0">
              <a:solidFill>
                <a:schemeClr val="accent1"/>
              </a:solidFill>
            </a:rPr>
            <a:t> DE CURSOS ATIVOS </a:t>
          </a:r>
          <a:r>
            <a:rPr lang="pt-BR" sz="1600" b="1" baseline="0"/>
            <a:t>X </a:t>
          </a:r>
          <a:r>
            <a:rPr lang="pt-BR" sz="1600" b="1" baseline="0">
              <a:solidFill>
                <a:srgbClr val="DE7710"/>
              </a:solidFill>
            </a:rPr>
            <a:t>CURSOS IMPLANTADOS NO SUAP</a:t>
          </a:r>
          <a:endParaRPr lang="pt-BR" sz="1600" b="1">
            <a:solidFill>
              <a:srgbClr val="DE7710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D21"/>
  <sheetViews>
    <sheetView tabSelected="1" zoomScale="80" zoomScaleNormal="80" workbookViewId="0">
      <selection activeCell="A21" sqref="A21:D21"/>
    </sheetView>
  </sheetViews>
  <sheetFormatPr defaultRowHeight="15"/>
  <cols>
    <col min="2" max="2" width="36.5703125" bestFit="1" customWidth="1"/>
    <col min="3" max="3" width="20.85546875" bestFit="1" customWidth="1"/>
    <col min="4" max="4" width="16.5703125" bestFit="1" customWidth="1"/>
  </cols>
  <sheetData>
    <row r="3" spans="2:4">
      <c r="B3" t="s">
        <v>477</v>
      </c>
    </row>
    <row r="4" spans="2:4">
      <c r="B4" t="s">
        <v>390</v>
      </c>
      <c r="C4" t="s">
        <v>460</v>
      </c>
      <c r="D4" t="s">
        <v>461</v>
      </c>
    </row>
    <row r="5" spans="2:4">
      <c r="B5" t="s">
        <v>462</v>
      </c>
      <c r="C5">
        <f>7+1+3</f>
        <v>11</v>
      </c>
      <c r="D5">
        <v>4</v>
      </c>
    </row>
    <row r="6" spans="2:4">
      <c r="B6" t="s">
        <v>463</v>
      </c>
      <c r="C6">
        <f>5+1+0</f>
        <v>6</v>
      </c>
      <c r="D6">
        <v>1</v>
      </c>
    </row>
    <row r="7" spans="2:4">
      <c r="B7" t="s">
        <v>464</v>
      </c>
      <c r="C7">
        <f>7+1+2</f>
        <v>10</v>
      </c>
      <c r="D7">
        <v>3</v>
      </c>
    </row>
    <row r="8" spans="2:4">
      <c r="B8" t="s">
        <v>475</v>
      </c>
      <c r="C8">
        <f>0+2+0</f>
        <v>2</v>
      </c>
      <c r="D8">
        <v>2</v>
      </c>
    </row>
    <row r="9" spans="2:4">
      <c r="B9" t="s">
        <v>465</v>
      </c>
      <c r="C9">
        <f>1+3+0</f>
        <v>4</v>
      </c>
      <c r="D9">
        <v>3</v>
      </c>
    </row>
    <row r="10" spans="2:4">
      <c r="B10" t="s">
        <v>466</v>
      </c>
      <c r="C10">
        <f>3+6+2</f>
        <v>11</v>
      </c>
      <c r="D10">
        <v>8</v>
      </c>
    </row>
    <row r="11" spans="2:4">
      <c r="B11" t="s">
        <v>469</v>
      </c>
      <c r="C11">
        <f>0+2+5</f>
        <v>7</v>
      </c>
      <c r="D11">
        <v>7</v>
      </c>
    </row>
    <row r="12" spans="2:4">
      <c r="B12" t="s">
        <v>472</v>
      </c>
      <c r="C12">
        <f>8+6+2</f>
        <v>16</v>
      </c>
      <c r="D12">
        <v>8</v>
      </c>
    </row>
    <row r="13" spans="2:4">
      <c r="B13" t="s">
        <v>467</v>
      </c>
      <c r="C13">
        <f>33+1+4</f>
        <v>38</v>
      </c>
      <c r="D13">
        <v>5</v>
      </c>
    </row>
    <row r="14" spans="2:4">
      <c r="B14" t="s">
        <v>468</v>
      </c>
      <c r="C14">
        <f>18+6+1</f>
        <v>25</v>
      </c>
      <c r="D14">
        <v>7</v>
      </c>
    </row>
    <row r="15" spans="2:4">
      <c r="B15" t="s">
        <v>473</v>
      </c>
      <c r="C15">
        <f>4+1+1</f>
        <v>6</v>
      </c>
      <c r="D15">
        <v>2</v>
      </c>
    </row>
    <row r="16" spans="2:4">
      <c r="B16" t="s">
        <v>470</v>
      </c>
      <c r="C16">
        <f>9+1+4</f>
        <v>14</v>
      </c>
      <c r="D16">
        <v>5</v>
      </c>
    </row>
    <row r="17" spans="1:4">
      <c r="B17" t="s">
        <v>471</v>
      </c>
      <c r="C17">
        <f>8+1+2</f>
        <v>11</v>
      </c>
      <c r="D17">
        <v>3</v>
      </c>
    </row>
    <row r="18" spans="1:4">
      <c r="B18" t="s">
        <v>474</v>
      </c>
      <c r="C18">
        <f>4+2+4</f>
        <v>10</v>
      </c>
      <c r="D18">
        <v>6</v>
      </c>
    </row>
    <row r="19" spans="1:4">
      <c r="C19">
        <f>SUM(C5:C18)</f>
        <v>171</v>
      </c>
      <c r="D19">
        <f>SUM(D5:D18)</f>
        <v>64</v>
      </c>
    </row>
    <row r="20" spans="1:4">
      <c r="C20" t="s">
        <v>476</v>
      </c>
      <c r="D20">
        <f>C19-D19</f>
        <v>107</v>
      </c>
    </row>
    <row r="21" spans="1:4">
      <c r="A21" s="22" t="s">
        <v>478</v>
      </c>
      <c r="B21" s="22"/>
      <c r="C21" s="22"/>
      <c r="D21" s="22"/>
    </row>
  </sheetData>
  <mergeCells count="1">
    <mergeCell ref="A21:D21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10"/>
  <sheetViews>
    <sheetView zoomScale="120" zoomScaleNormal="120" workbookViewId="0"/>
  </sheetViews>
  <sheetFormatPr defaultRowHeight="15"/>
  <cols>
    <col min="1" max="1" width="16" style="1" customWidth="1"/>
    <col min="2" max="2" width="80" style="1" customWidth="1"/>
    <col min="3" max="3" width="49.42578125" style="1" bestFit="1" customWidth="1"/>
    <col min="4" max="4" width="14.140625" style="1" bestFit="1" customWidth="1"/>
    <col min="5" max="5" width="46.42578125" style="1" customWidth="1"/>
    <col min="6" max="6" width="27.140625" style="1" bestFit="1" customWidth="1"/>
    <col min="7" max="7" width="8.42578125" style="1" bestFit="1" customWidth="1"/>
    <col min="8" max="16384" width="9.140625" style="1"/>
  </cols>
  <sheetData>
    <row r="1" spans="1:7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455</v>
      </c>
      <c r="G1" s="2" t="s">
        <v>5</v>
      </c>
    </row>
    <row r="2" spans="1:7">
      <c r="A2" s="3" t="s">
        <v>361</v>
      </c>
      <c r="B2" s="3" t="s">
        <v>362</v>
      </c>
      <c r="C2" s="3" t="s">
        <v>363</v>
      </c>
      <c r="D2" s="3" t="s">
        <v>12</v>
      </c>
      <c r="E2" s="3" t="s">
        <v>103</v>
      </c>
      <c r="F2" s="3" t="s">
        <v>121</v>
      </c>
      <c r="G2" s="3" t="s">
        <v>10</v>
      </c>
    </row>
    <row r="3" spans="1:7">
      <c r="A3" s="3" t="s">
        <v>117</v>
      </c>
      <c r="B3" s="3" t="s">
        <v>118</v>
      </c>
      <c r="C3" s="3" t="s">
        <v>119</v>
      </c>
      <c r="D3" s="3" t="s">
        <v>7</v>
      </c>
      <c r="E3" s="3" t="s">
        <v>120</v>
      </c>
      <c r="F3" s="3" t="s">
        <v>121</v>
      </c>
      <c r="G3" s="3" t="s">
        <v>10</v>
      </c>
    </row>
    <row r="4" spans="1:7">
      <c r="A4" s="3" t="s">
        <v>122</v>
      </c>
      <c r="B4" s="3" t="s">
        <v>123</v>
      </c>
      <c r="C4" s="3" t="s">
        <v>119</v>
      </c>
      <c r="D4" s="3" t="s">
        <v>7</v>
      </c>
      <c r="E4" s="3" t="s">
        <v>120</v>
      </c>
      <c r="F4" s="3" t="s">
        <v>121</v>
      </c>
      <c r="G4" s="3" t="s">
        <v>10</v>
      </c>
    </row>
    <row r="5" spans="1:7">
      <c r="A5" s="3" t="s">
        <v>232</v>
      </c>
      <c r="B5" s="3" t="s">
        <v>233</v>
      </c>
      <c r="C5" s="3" t="s">
        <v>195</v>
      </c>
      <c r="D5" s="3" t="s">
        <v>21</v>
      </c>
      <c r="E5" s="3" t="s">
        <v>120</v>
      </c>
      <c r="F5" s="3" t="s">
        <v>121</v>
      </c>
      <c r="G5" s="3" t="s">
        <v>10</v>
      </c>
    </row>
    <row r="6" spans="1:7">
      <c r="A6" s="3" t="s">
        <v>377</v>
      </c>
      <c r="B6" s="3" t="s">
        <v>378</v>
      </c>
      <c r="C6" s="3" t="s">
        <v>304</v>
      </c>
      <c r="D6" s="3" t="s">
        <v>162</v>
      </c>
      <c r="E6" s="3" t="s">
        <v>103</v>
      </c>
      <c r="F6" s="3" t="s">
        <v>121</v>
      </c>
      <c r="G6" s="3" t="s">
        <v>10</v>
      </c>
    </row>
    <row r="7" spans="1:7">
      <c r="A7" s="3" t="s">
        <v>364</v>
      </c>
      <c r="B7" s="3" t="s">
        <v>365</v>
      </c>
      <c r="C7" s="3" t="s">
        <v>304</v>
      </c>
      <c r="D7" s="3" t="s">
        <v>21</v>
      </c>
      <c r="E7" s="3" t="s">
        <v>103</v>
      </c>
      <c r="F7" s="3" t="s">
        <v>121</v>
      </c>
      <c r="G7" s="3" t="s">
        <v>10</v>
      </c>
    </row>
    <row r="8" spans="1:7">
      <c r="A8" s="3" t="s">
        <v>302</v>
      </c>
      <c r="B8" s="3" t="s">
        <v>303</v>
      </c>
      <c r="C8" s="3" t="s">
        <v>304</v>
      </c>
      <c r="D8" s="3" t="s">
        <v>21</v>
      </c>
      <c r="E8" s="3" t="s">
        <v>120</v>
      </c>
      <c r="F8" s="3" t="s">
        <v>121</v>
      </c>
      <c r="G8" s="3" t="s">
        <v>10</v>
      </c>
    </row>
    <row r="9" spans="1:7">
      <c r="A9" s="3" t="s">
        <v>145</v>
      </c>
      <c r="B9" s="3" t="s">
        <v>112</v>
      </c>
      <c r="C9" s="3" t="s">
        <v>146</v>
      </c>
      <c r="D9" s="3" t="s">
        <v>7</v>
      </c>
      <c r="E9" s="3" t="s">
        <v>113</v>
      </c>
      <c r="F9" s="3" t="s">
        <v>114</v>
      </c>
      <c r="G9" s="3" t="s">
        <v>10</v>
      </c>
    </row>
    <row r="10" spans="1:7">
      <c r="A10" s="3" t="s">
        <v>241</v>
      </c>
      <c r="B10" s="3" t="s">
        <v>123</v>
      </c>
      <c r="C10" s="3" t="s">
        <v>146</v>
      </c>
      <c r="D10" s="3" t="s">
        <v>162</v>
      </c>
      <c r="E10" s="3" t="s">
        <v>103</v>
      </c>
      <c r="F10" s="3" t="s">
        <v>114</v>
      </c>
      <c r="G10" s="3" t="s">
        <v>10</v>
      </c>
    </row>
    <row r="11" spans="1:7">
      <c r="A11" s="3" t="s">
        <v>326</v>
      </c>
      <c r="B11" s="3" t="s">
        <v>327</v>
      </c>
      <c r="C11" s="3" t="s">
        <v>297</v>
      </c>
      <c r="D11" s="3" t="s">
        <v>7</v>
      </c>
      <c r="E11" s="3" t="s">
        <v>103</v>
      </c>
      <c r="F11" s="3" t="s">
        <v>114</v>
      </c>
      <c r="G11" s="3" t="s">
        <v>10</v>
      </c>
    </row>
    <row r="12" spans="1:7">
      <c r="A12" s="3" t="s">
        <v>242</v>
      </c>
      <c r="B12" s="3" t="s">
        <v>243</v>
      </c>
      <c r="C12" s="3" t="s">
        <v>160</v>
      </c>
      <c r="D12" s="3" t="s">
        <v>21</v>
      </c>
      <c r="E12" s="3" t="s">
        <v>103</v>
      </c>
      <c r="F12" s="3" t="s">
        <v>114</v>
      </c>
      <c r="G12" s="3" t="s">
        <v>10</v>
      </c>
    </row>
    <row r="13" spans="1:7">
      <c r="A13" s="3" t="s">
        <v>324</v>
      </c>
      <c r="B13" s="3" t="s">
        <v>303</v>
      </c>
      <c r="C13" s="3" t="s">
        <v>325</v>
      </c>
      <c r="D13" s="3" t="s">
        <v>21</v>
      </c>
      <c r="E13" s="3" t="s">
        <v>103</v>
      </c>
      <c r="F13" s="3" t="s">
        <v>114</v>
      </c>
      <c r="G13" s="3" t="s">
        <v>10</v>
      </c>
    </row>
    <row r="14" spans="1:7">
      <c r="A14" s="3" t="s">
        <v>328</v>
      </c>
      <c r="B14" s="3" t="s">
        <v>329</v>
      </c>
      <c r="C14" s="3" t="s">
        <v>330</v>
      </c>
      <c r="D14" s="3" t="s">
        <v>162</v>
      </c>
      <c r="E14" s="3" t="s">
        <v>331</v>
      </c>
      <c r="F14" s="3" t="s">
        <v>332</v>
      </c>
      <c r="G14" s="3" t="s">
        <v>10</v>
      </c>
    </row>
    <row r="15" spans="1:7">
      <c r="A15" s="3" t="s">
        <v>333</v>
      </c>
      <c r="B15" s="3" t="s">
        <v>329</v>
      </c>
      <c r="C15" s="3" t="s">
        <v>334</v>
      </c>
      <c r="D15" s="3" t="s">
        <v>162</v>
      </c>
      <c r="E15" s="3" t="s">
        <v>331</v>
      </c>
      <c r="F15" s="3" t="s">
        <v>332</v>
      </c>
      <c r="G15" s="3" t="s">
        <v>10</v>
      </c>
    </row>
    <row r="16" spans="1:7">
      <c r="A16" s="3" t="s">
        <v>58</v>
      </c>
      <c r="B16" s="3" t="s">
        <v>59</v>
      </c>
      <c r="C16" s="3" t="s">
        <v>60</v>
      </c>
      <c r="D16" s="3" t="s">
        <v>7</v>
      </c>
      <c r="E16" s="3" t="s">
        <v>61</v>
      </c>
      <c r="F16" s="3" t="s">
        <v>62</v>
      </c>
      <c r="G16" s="3" t="s">
        <v>10</v>
      </c>
    </row>
    <row r="17" spans="1:7">
      <c r="A17" s="3" t="s">
        <v>63</v>
      </c>
      <c r="B17" s="3" t="s">
        <v>64</v>
      </c>
      <c r="C17" s="3" t="s">
        <v>60</v>
      </c>
      <c r="D17" s="3" t="s">
        <v>7</v>
      </c>
      <c r="E17" s="3" t="s">
        <v>65</v>
      </c>
      <c r="F17" s="3" t="s">
        <v>62</v>
      </c>
      <c r="G17" s="3" t="s">
        <v>10</v>
      </c>
    </row>
    <row r="18" spans="1:7">
      <c r="A18" s="3" t="s">
        <v>139</v>
      </c>
      <c r="B18" s="3" t="s">
        <v>140</v>
      </c>
      <c r="C18" s="3" t="s">
        <v>141</v>
      </c>
      <c r="D18" s="3" t="s">
        <v>21</v>
      </c>
      <c r="E18" s="3" t="s">
        <v>142</v>
      </c>
      <c r="F18" s="3" t="s">
        <v>62</v>
      </c>
      <c r="G18" s="3" t="s">
        <v>10</v>
      </c>
    </row>
    <row r="19" spans="1:7">
      <c r="A19" s="3" t="s">
        <v>136</v>
      </c>
      <c r="B19" s="3" t="s">
        <v>137</v>
      </c>
      <c r="C19" s="3" t="s">
        <v>138</v>
      </c>
      <c r="D19" s="3" t="s">
        <v>21</v>
      </c>
      <c r="E19" s="3" t="s">
        <v>102</v>
      </c>
      <c r="F19" s="3" t="s">
        <v>62</v>
      </c>
      <c r="G19" s="3" t="s">
        <v>10</v>
      </c>
    </row>
    <row r="20" spans="1:7">
      <c r="A20" s="3" t="s">
        <v>298</v>
      </c>
      <c r="B20" s="3" t="s">
        <v>299</v>
      </c>
      <c r="C20" s="3" t="s">
        <v>138</v>
      </c>
      <c r="D20" s="3" t="s">
        <v>21</v>
      </c>
      <c r="E20" s="3" t="s">
        <v>103</v>
      </c>
      <c r="F20" s="3" t="s">
        <v>62</v>
      </c>
      <c r="G20" s="3" t="s">
        <v>10</v>
      </c>
    </row>
    <row r="21" spans="1:7">
      <c r="A21" s="3" t="s">
        <v>181</v>
      </c>
      <c r="B21" s="3" t="s">
        <v>182</v>
      </c>
      <c r="C21" s="3" t="s">
        <v>183</v>
      </c>
      <c r="D21" s="3" t="s">
        <v>21</v>
      </c>
      <c r="E21" s="3" t="s">
        <v>184</v>
      </c>
      <c r="F21" s="3" t="s">
        <v>62</v>
      </c>
      <c r="G21" s="3" t="s">
        <v>10</v>
      </c>
    </row>
    <row r="22" spans="1:7">
      <c r="A22" s="3" t="s">
        <v>349</v>
      </c>
      <c r="B22" s="3" t="s">
        <v>350</v>
      </c>
      <c r="C22" s="3" t="s">
        <v>351</v>
      </c>
      <c r="D22" s="3" t="s">
        <v>162</v>
      </c>
      <c r="E22" s="3" t="s">
        <v>103</v>
      </c>
      <c r="F22" s="3" t="s">
        <v>62</v>
      </c>
      <c r="G22" s="3" t="s">
        <v>10</v>
      </c>
    </row>
    <row r="23" spans="1:7">
      <c r="A23" s="3" t="s">
        <v>319</v>
      </c>
      <c r="B23" s="3" t="s">
        <v>320</v>
      </c>
      <c r="C23" s="3" t="s">
        <v>238</v>
      </c>
      <c r="D23" s="3" t="s">
        <v>7</v>
      </c>
      <c r="E23" s="3" t="s">
        <v>103</v>
      </c>
      <c r="F23" s="3" t="s">
        <v>284</v>
      </c>
      <c r="G23" s="3" t="s">
        <v>10</v>
      </c>
    </row>
    <row r="24" spans="1:7">
      <c r="A24" s="3" t="s">
        <v>285</v>
      </c>
      <c r="B24" s="3" t="s">
        <v>286</v>
      </c>
      <c r="C24" s="3" t="s">
        <v>287</v>
      </c>
      <c r="D24" s="3" t="s">
        <v>21</v>
      </c>
      <c r="E24" s="3" t="s">
        <v>103</v>
      </c>
      <c r="F24" s="3" t="s">
        <v>288</v>
      </c>
      <c r="G24" s="3" t="s">
        <v>10</v>
      </c>
    </row>
    <row r="25" spans="1:7">
      <c r="A25" s="3" t="s">
        <v>374</v>
      </c>
      <c r="B25" s="3" t="s">
        <v>375</v>
      </c>
      <c r="C25" s="3" t="s">
        <v>376</v>
      </c>
      <c r="D25" s="3" t="s">
        <v>7</v>
      </c>
      <c r="E25" s="3" t="s">
        <v>103</v>
      </c>
      <c r="F25" s="3" t="s">
        <v>288</v>
      </c>
      <c r="G25" s="3" t="s">
        <v>10</v>
      </c>
    </row>
    <row r="26" spans="1:7">
      <c r="A26" s="3" t="s">
        <v>379</v>
      </c>
      <c r="B26" s="3" t="s">
        <v>380</v>
      </c>
      <c r="C26" s="3" t="s">
        <v>381</v>
      </c>
      <c r="D26" s="3" t="s">
        <v>7</v>
      </c>
      <c r="E26" s="3" t="s">
        <v>103</v>
      </c>
      <c r="F26" s="3" t="s">
        <v>288</v>
      </c>
      <c r="G26" s="3" t="s">
        <v>10</v>
      </c>
    </row>
    <row r="27" spans="1:7">
      <c r="A27" s="3" t="s">
        <v>338</v>
      </c>
      <c r="B27" s="3" t="s">
        <v>339</v>
      </c>
      <c r="C27" s="3" t="s">
        <v>68</v>
      </c>
      <c r="D27" s="3" t="s">
        <v>12</v>
      </c>
      <c r="E27" s="3" t="s">
        <v>103</v>
      </c>
      <c r="F27" s="3" t="s">
        <v>71</v>
      </c>
      <c r="G27" s="3" t="s">
        <v>10</v>
      </c>
    </row>
    <row r="28" spans="1:7">
      <c r="A28" s="3" t="s">
        <v>83</v>
      </c>
      <c r="B28" s="3" t="s">
        <v>84</v>
      </c>
      <c r="C28" s="3" t="s">
        <v>68</v>
      </c>
      <c r="D28" s="3" t="s">
        <v>12</v>
      </c>
      <c r="E28" s="3" t="s">
        <v>43</v>
      </c>
      <c r="F28" s="3" t="s">
        <v>71</v>
      </c>
      <c r="G28" s="3" t="s">
        <v>10</v>
      </c>
    </row>
    <row r="29" spans="1:7">
      <c r="A29" s="3" t="s">
        <v>107</v>
      </c>
      <c r="B29" s="3" t="s">
        <v>108</v>
      </c>
      <c r="C29" s="3" t="s">
        <v>68</v>
      </c>
      <c r="D29" s="3" t="s">
        <v>21</v>
      </c>
      <c r="E29" s="3" t="s">
        <v>109</v>
      </c>
      <c r="F29" s="3" t="s">
        <v>71</v>
      </c>
      <c r="G29" s="3" t="s">
        <v>10</v>
      </c>
    </row>
    <row r="30" spans="1:7">
      <c r="A30" s="3" t="s">
        <v>91</v>
      </c>
      <c r="B30" s="3" t="s">
        <v>92</v>
      </c>
      <c r="C30" s="3" t="s">
        <v>68</v>
      </c>
      <c r="D30" s="3" t="s">
        <v>7</v>
      </c>
      <c r="E30" s="3" t="s">
        <v>93</v>
      </c>
      <c r="F30" s="3" t="s">
        <v>71</v>
      </c>
      <c r="G30" s="3" t="s">
        <v>10</v>
      </c>
    </row>
    <row r="31" spans="1:7">
      <c r="A31" s="3" t="s">
        <v>66</v>
      </c>
      <c r="B31" s="3" t="s">
        <v>67</v>
      </c>
      <c r="C31" s="3" t="s">
        <v>68</v>
      </c>
      <c r="D31" s="3" t="s">
        <v>69</v>
      </c>
      <c r="E31" s="3" t="s">
        <v>70</v>
      </c>
      <c r="F31" s="3" t="s">
        <v>71</v>
      </c>
      <c r="G31" s="3" t="s">
        <v>10</v>
      </c>
    </row>
    <row r="32" spans="1:7">
      <c r="A32" s="3" t="s">
        <v>262</v>
      </c>
      <c r="B32" s="3" t="s">
        <v>263</v>
      </c>
      <c r="C32" s="3" t="s">
        <v>264</v>
      </c>
      <c r="D32" s="3" t="s">
        <v>162</v>
      </c>
      <c r="E32" s="3" t="s">
        <v>103</v>
      </c>
      <c r="F32" s="3" t="s">
        <v>71</v>
      </c>
      <c r="G32" s="3" t="s">
        <v>10</v>
      </c>
    </row>
    <row r="33" spans="1:7">
      <c r="A33" s="3" t="s">
        <v>265</v>
      </c>
      <c r="B33" s="3" t="s">
        <v>266</v>
      </c>
      <c r="C33" s="3" t="s">
        <v>264</v>
      </c>
      <c r="D33" s="3" t="s">
        <v>162</v>
      </c>
      <c r="E33" s="3" t="s">
        <v>103</v>
      </c>
      <c r="F33" s="3" t="s">
        <v>71</v>
      </c>
      <c r="G33" s="3" t="s">
        <v>10</v>
      </c>
    </row>
    <row r="34" spans="1:7">
      <c r="A34" s="3" t="s">
        <v>335</v>
      </c>
      <c r="B34" s="3" t="s">
        <v>336</v>
      </c>
      <c r="C34" s="3" t="s">
        <v>337</v>
      </c>
      <c r="D34" s="3" t="s">
        <v>7</v>
      </c>
      <c r="E34" s="3" t="s">
        <v>103</v>
      </c>
      <c r="F34" s="3" t="s">
        <v>71</v>
      </c>
      <c r="G34" s="3" t="s">
        <v>10</v>
      </c>
    </row>
    <row r="35" spans="1:7">
      <c r="A35" s="3" t="s">
        <v>110</v>
      </c>
      <c r="B35" s="3" t="s">
        <v>111</v>
      </c>
      <c r="C35" s="3" t="s">
        <v>29</v>
      </c>
      <c r="D35" s="3" t="s">
        <v>47</v>
      </c>
      <c r="E35" s="3" t="s">
        <v>82</v>
      </c>
      <c r="F35" s="3" t="s">
        <v>9</v>
      </c>
      <c r="G35" s="3" t="s">
        <v>10</v>
      </c>
    </row>
    <row r="36" spans="1:7">
      <c r="A36" s="3" t="s">
        <v>228</v>
      </c>
      <c r="B36" s="3" t="s">
        <v>229</v>
      </c>
      <c r="C36" s="3" t="s">
        <v>230</v>
      </c>
      <c r="D36" s="3" t="s">
        <v>21</v>
      </c>
      <c r="E36" s="3" t="s">
        <v>38</v>
      </c>
      <c r="F36" s="3" t="s">
        <v>9</v>
      </c>
      <c r="G36" s="3" t="s">
        <v>10</v>
      </c>
    </row>
    <row r="37" spans="1:7">
      <c r="A37" s="3" t="s">
        <v>225</v>
      </c>
      <c r="B37" s="3" t="s">
        <v>226</v>
      </c>
      <c r="C37" s="3" t="s">
        <v>227</v>
      </c>
      <c r="D37" s="3" t="s">
        <v>7</v>
      </c>
      <c r="E37" s="3" t="s">
        <v>38</v>
      </c>
      <c r="F37" s="3" t="s">
        <v>9</v>
      </c>
      <c r="G37" s="3" t="s">
        <v>10</v>
      </c>
    </row>
    <row r="38" spans="1:7">
      <c r="A38" s="3" t="s">
        <v>189</v>
      </c>
      <c r="B38" s="3" t="s">
        <v>190</v>
      </c>
      <c r="C38" s="3" t="s">
        <v>11</v>
      </c>
      <c r="D38" s="3" t="s">
        <v>21</v>
      </c>
      <c r="E38" s="3" t="s">
        <v>191</v>
      </c>
      <c r="F38" s="3" t="s">
        <v>9</v>
      </c>
      <c r="G38" s="3" t="s">
        <v>10</v>
      </c>
    </row>
    <row r="39" spans="1:7">
      <c r="A39" s="3" t="s">
        <v>36</v>
      </c>
      <c r="B39" s="3" t="s">
        <v>37</v>
      </c>
      <c r="C39" s="3" t="s">
        <v>11</v>
      </c>
      <c r="D39" s="3" t="s">
        <v>21</v>
      </c>
      <c r="E39" s="3" t="s">
        <v>38</v>
      </c>
      <c r="F39" s="3" t="s">
        <v>9</v>
      </c>
      <c r="G39" s="3" t="s">
        <v>10</v>
      </c>
    </row>
    <row r="40" spans="1:7">
      <c r="A40" s="3" t="s">
        <v>253</v>
      </c>
      <c r="B40" s="3" t="s">
        <v>254</v>
      </c>
      <c r="C40" s="3" t="s">
        <v>11</v>
      </c>
      <c r="D40" s="3" t="s">
        <v>21</v>
      </c>
      <c r="E40" s="3" t="s">
        <v>255</v>
      </c>
      <c r="F40" s="3" t="s">
        <v>9</v>
      </c>
      <c r="G40" s="3" t="s">
        <v>10</v>
      </c>
    </row>
    <row r="41" spans="1:7">
      <c r="A41" s="3" t="s">
        <v>39</v>
      </c>
      <c r="B41" s="3" t="s">
        <v>40</v>
      </c>
      <c r="C41" s="3" t="s">
        <v>11</v>
      </c>
      <c r="D41" s="3" t="s">
        <v>21</v>
      </c>
      <c r="E41" s="3" t="s">
        <v>32</v>
      </c>
      <c r="F41" s="3" t="s">
        <v>9</v>
      </c>
      <c r="G41" s="3" t="s">
        <v>10</v>
      </c>
    </row>
    <row r="42" spans="1:7">
      <c r="A42" s="3" t="s">
        <v>33</v>
      </c>
      <c r="B42" s="3" t="s">
        <v>34</v>
      </c>
      <c r="C42" s="3" t="s">
        <v>11</v>
      </c>
      <c r="D42" s="3" t="s">
        <v>21</v>
      </c>
      <c r="E42" s="3" t="s">
        <v>35</v>
      </c>
      <c r="F42" s="3" t="s">
        <v>9</v>
      </c>
      <c r="G42" s="3" t="s">
        <v>10</v>
      </c>
    </row>
    <row r="43" spans="1:7" ht="15.75" thickBot="1">
      <c r="A43" s="3" t="s">
        <v>41</v>
      </c>
      <c r="B43" s="3" t="s">
        <v>42</v>
      </c>
      <c r="C43" s="3" t="s">
        <v>11</v>
      </c>
      <c r="D43" s="3" t="s">
        <v>12</v>
      </c>
      <c r="E43" s="3" t="s">
        <v>43</v>
      </c>
      <c r="F43" s="3" t="s">
        <v>9</v>
      </c>
      <c r="G43" s="3" t="s">
        <v>10</v>
      </c>
    </row>
    <row r="44" spans="1:7" customFormat="1" ht="15.75" thickBot="1">
      <c r="A44" s="15" t="s">
        <v>44</v>
      </c>
      <c r="B44" s="15" t="s">
        <v>45</v>
      </c>
      <c r="C44" s="3" t="s">
        <v>46</v>
      </c>
      <c r="D44" s="3" t="s">
        <v>47</v>
      </c>
      <c r="E44" s="3" t="s">
        <v>43</v>
      </c>
      <c r="F44" s="3" t="s">
        <v>9</v>
      </c>
      <c r="G44" s="3" t="s">
        <v>10</v>
      </c>
    </row>
    <row r="45" spans="1:7">
      <c r="A45" s="3" t="s">
        <v>72</v>
      </c>
      <c r="B45" s="3" t="s">
        <v>73</v>
      </c>
      <c r="C45" s="3" t="s">
        <v>74</v>
      </c>
      <c r="D45" s="3" t="s">
        <v>47</v>
      </c>
      <c r="E45" s="3" t="s">
        <v>75</v>
      </c>
      <c r="F45" s="3" t="s">
        <v>9</v>
      </c>
      <c r="G45" s="3" t="s">
        <v>10</v>
      </c>
    </row>
    <row r="46" spans="1:7">
      <c r="A46" s="3" t="s">
        <v>17</v>
      </c>
      <c r="B46" s="3" t="s">
        <v>18</v>
      </c>
      <c r="C46" s="3" t="s">
        <v>6</v>
      </c>
      <c r="D46" s="3" t="s">
        <v>7</v>
      </c>
      <c r="E46" s="3" t="s">
        <v>16</v>
      </c>
      <c r="F46" s="3" t="s">
        <v>9</v>
      </c>
      <c r="G46" s="3" t="s">
        <v>10</v>
      </c>
    </row>
    <row r="47" spans="1:7">
      <c r="A47" s="3" t="s">
        <v>192</v>
      </c>
      <c r="B47" s="3" t="s">
        <v>193</v>
      </c>
      <c r="C47" s="3" t="s">
        <v>6</v>
      </c>
      <c r="D47" s="3" t="s">
        <v>7</v>
      </c>
      <c r="E47" s="3" t="s">
        <v>15</v>
      </c>
      <c r="F47" s="3" t="s">
        <v>9</v>
      </c>
      <c r="G47" s="3" t="s">
        <v>10</v>
      </c>
    </row>
    <row r="48" spans="1:7">
      <c r="A48" s="3" t="s">
        <v>311</v>
      </c>
      <c r="B48" s="3" t="s">
        <v>268</v>
      </c>
      <c r="C48" s="3" t="s">
        <v>6</v>
      </c>
      <c r="D48" s="3" t="s">
        <v>21</v>
      </c>
      <c r="E48" s="3" t="s">
        <v>19</v>
      </c>
      <c r="F48" s="3" t="s">
        <v>9</v>
      </c>
      <c r="G48" s="3" t="s">
        <v>10</v>
      </c>
    </row>
    <row r="49" spans="1:7">
      <c r="A49" s="3" t="s">
        <v>85</v>
      </c>
      <c r="B49" s="3" t="s">
        <v>86</v>
      </c>
      <c r="C49" s="3" t="s">
        <v>6</v>
      </c>
      <c r="D49" s="3" t="s">
        <v>7</v>
      </c>
      <c r="E49" s="3" t="s">
        <v>19</v>
      </c>
      <c r="F49" s="3" t="s">
        <v>9</v>
      </c>
      <c r="G49" s="3" t="s">
        <v>10</v>
      </c>
    </row>
    <row r="50" spans="1:7">
      <c r="A50" s="3" t="s">
        <v>78</v>
      </c>
      <c r="B50" s="3" t="s">
        <v>79</v>
      </c>
      <c r="C50" s="3" t="s">
        <v>6</v>
      </c>
      <c r="D50" s="3" t="s">
        <v>7</v>
      </c>
      <c r="E50" s="3" t="s">
        <v>20</v>
      </c>
      <c r="F50" s="3" t="s">
        <v>9</v>
      </c>
      <c r="G50" s="3" t="s">
        <v>10</v>
      </c>
    </row>
    <row r="51" spans="1:7">
      <c r="A51" s="3" t="s">
        <v>56</v>
      </c>
      <c r="B51" s="3" t="s">
        <v>57</v>
      </c>
      <c r="C51" s="3" t="s">
        <v>6</v>
      </c>
      <c r="D51" s="3" t="s">
        <v>21</v>
      </c>
      <c r="E51" s="3" t="s">
        <v>24</v>
      </c>
      <c r="F51" s="3" t="s">
        <v>9</v>
      </c>
      <c r="G51" s="3" t="s">
        <v>10</v>
      </c>
    </row>
    <row r="52" spans="1:7">
      <c r="A52" s="3" t="s">
        <v>87</v>
      </c>
      <c r="B52" s="3" t="s">
        <v>88</v>
      </c>
      <c r="C52" s="3" t="s">
        <v>6</v>
      </c>
      <c r="D52" s="3" t="s">
        <v>7</v>
      </c>
      <c r="E52" s="3" t="s">
        <v>24</v>
      </c>
      <c r="F52" s="3" t="s">
        <v>9</v>
      </c>
      <c r="G52" s="3" t="s">
        <v>10</v>
      </c>
    </row>
    <row r="53" spans="1:7">
      <c r="A53" s="3" t="s">
        <v>76</v>
      </c>
      <c r="B53" s="3" t="s">
        <v>77</v>
      </c>
      <c r="C53" s="3" t="s">
        <v>6</v>
      </c>
      <c r="D53" s="3" t="s">
        <v>7</v>
      </c>
      <c r="E53" s="3" t="s">
        <v>8</v>
      </c>
      <c r="F53" s="3" t="s">
        <v>9</v>
      </c>
      <c r="G53" s="3" t="s">
        <v>10</v>
      </c>
    </row>
    <row r="54" spans="1:7">
      <c r="A54" s="3" t="s">
        <v>89</v>
      </c>
      <c r="B54" s="3" t="s">
        <v>90</v>
      </c>
      <c r="C54" s="3" t="s">
        <v>6</v>
      </c>
      <c r="D54" s="3" t="s">
        <v>7</v>
      </c>
      <c r="E54" s="3" t="s">
        <v>31</v>
      </c>
      <c r="F54" s="3" t="s">
        <v>9</v>
      </c>
      <c r="G54" s="3" t="s">
        <v>10</v>
      </c>
    </row>
    <row r="55" spans="1:7">
      <c r="A55" s="3" t="s">
        <v>202</v>
      </c>
      <c r="B55" s="3" t="s">
        <v>203</v>
      </c>
      <c r="C55" s="3" t="s">
        <v>22</v>
      </c>
      <c r="D55" s="3" t="s">
        <v>21</v>
      </c>
      <c r="E55" s="3" t="s">
        <v>23</v>
      </c>
      <c r="F55" s="3" t="s">
        <v>9</v>
      </c>
      <c r="G55" s="3" t="s">
        <v>10</v>
      </c>
    </row>
    <row r="56" spans="1:7">
      <c r="A56" s="3" t="s">
        <v>80</v>
      </c>
      <c r="B56" s="3" t="s">
        <v>81</v>
      </c>
      <c r="C56" s="3" t="s">
        <v>27</v>
      </c>
      <c r="D56" s="3" t="s">
        <v>21</v>
      </c>
      <c r="E56" s="3" t="s">
        <v>82</v>
      </c>
      <c r="F56" s="3" t="s">
        <v>9</v>
      </c>
      <c r="G56" s="3" t="s">
        <v>10</v>
      </c>
    </row>
    <row r="57" spans="1:7">
      <c r="A57" s="3" t="s">
        <v>25</v>
      </c>
      <c r="B57" s="3" t="s">
        <v>26</v>
      </c>
      <c r="C57" s="3" t="s">
        <v>27</v>
      </c>
      <c r="D57" s="3" t="s">
        <v>21</v>
      </c>
      <c r="E57" s="3" t="s">
        <v>28</v>
      </c>
      <c r="F57" s="3" t="s">
        <v>9</v>
      </c>
      <c r="G57" s="3" t="s">
        <v>10</v>
      </c>
    </row>
    <row r="58" spans="1:7">
      <c r="A58" s="3" t="s">
        <v>322</v>
      </c>
      <c r="B58" s="3" t="s">
        <v>323</v>
      </c>
      <c r="C58" s="3" t="s">
        <v>30</v>
      </c>
      <c r="D58" s="3" t="s">
        <v>21</v>
      </c>
      <c r="E58" s="3" t="s">
        <v>15</v>
      </c>
      <c r="F58" s="3" t="s">
        <v>9</v>
      </c>
      <c r="G58" s="3" t="s">
        <v>10</v>
      </c>
    </row>
    <row r="59" spans="1:7">
      <c r="A59" s="3" t="s">
        <v>206</v>
      </c>
      <c r="B59" s="3" t="s">
        <v>207</v>
      </c>
      <c r="C59" s="3" t="s">
        <v>13</v>
      </c>
      <c r="D59" s="3" t="s">
        <v>7</v>
      </c>
      <c r="E59" s="3" t="s">
        <v>14</v>
      </c>
      <c r="F59" s="3" t="s">
        <v>9</v>
      </c>
      <c r="G59" s="3" t="s">
        <v>10</v>
      </c>
    </row>
    <row r="60" spans="1:7">
      <c r="A60" s="3" t="s">
        <v>234</v>
      </c>
      <c r="B60" s="3" t="s">
        <v>235</v>
      </c>
      <c r="C60" s="3" t="s">
        <v>13</v>
      </c>
      <c r="D60" s="3" t="s">
        <v>69</v>
      </c>
      <c r="E60" s="3" t="s">
        <v>14</v>
      </c>
      <c r="F60" s="3" t="s">
        <v>9</v>
      </c>
      <c r="G60" s="3" t="s">
        <v>10</v>
      </c>
    </row>
    <row r="61" spans="1:7">
      <c r="A61" s="3" t="s">
        <v>52</v>
      </c>
      <c r="B61" s="3" t="s">
        <v>53</v>
      </c>
      <c r="C61" s="3" t="s">
        <v>13</v>
      </c>
      <c r="D61" s="3" t="s">
        <v>7</v>
      </c>
      <c r="E61" s="3" t="s">
        <v>15</v>
      </c>
      <c r="F61" s="3" t="s">
        <v>9</v>
      </c>
      <c r="G61" s="3" t="s">
        <v>10</v>
      </c>
    </row>
    <row r="62" spans="1:7">
      <c r="A62" s="3" t="s">
        <v>321</v>
      </c>
      <c r="B62" s="3" t="s">
        <v>268</v>
      </c>
      <c r="C62" s="3" t="s">
        <v>13</v>
      </c>
      <c r="D62" s="3" t="s">
        <v>162</v>
      </c>
      <c r="E62" s="3" t="s">
        <v>19</v>
      </c>
      <c r="F62" s="3" t="s">
        <v>9</v>
      </c>
      <c r="G62" s="3" t="s">
        <v>10</v>
      </c>
    </row>
    <row r="63" spans="1:7">
      <c r="A63" s="3" t="s">
        <v>50</v>
      </c>
      <c r="B63" s="3" t="s">
        <v>51</v>
      </c>
      <c r="C63" s="3" t="s">
        <v>13</v>
      </c>
      <c r="D63" s="3" t="s">
        <v>7</v>
      </c>
      <c r="E63" s="3" t="s">
        <v>16</v>
      </c>
      <c r="F63" s="3" t="s">
        <v>9</v>
      </c>
      <c r="G63" s="3" t="s">
        <v>10</v>
      </c>
    </row>
    <row r="64" spans="1:7">
      <c r="A64" s="3" t="s">
        <v>54</v>
      </c>
      <c r="B64" s="3" t="s">
        <v>55</v>
      </c>
      <c r="C64" s="3" t="s">
        <v>13</v>
      </c>
      <c r="D64" s="3" t="s">
        <v>7</v>
      </c>
      <c r="E64" s="3" t="s">
        <v>20</v>
      </c>
      <c r="F64" s="3" t="s">
        <v>9</v>
      </c>
      <c r="G64" s="3" t="s">
        <v>10</v>
      </c>
    </row>
    <row r="65" spans="1:7">
      <c r="A65" s="3" t="s">
        <v>48</v>
      </c>
      <c r="B65" s="3" t="s">
        <v>49</v>
      </c>
      <c r="C65" s="3" t="s">
        <v>13</v>
      </c>
      <c r="D65" s="3" t="s">
        <v>7</v>
      </c>
      <c r="E65" s="3" t="s">
        <v>8</v>
      </c>
      <c r="F65" s="3" t="s">
        <v>9</v>
      </c>
      <c r="G65" s="3" t="s">
        <v>10</v>
      </c>
    </row>
    <row r="66" spans="1:7">
      <c r="A66" s="3" t="s">
        <v>384</v>
      </c>
      <c r="B66" s="3" t="s">
        <v>385</v>
      </c>
      <c r="C66" s="3" t="s">
        <v>386</v>
      </c>
      <c r="D66" s="3" t="s">
        <v>47</v>
      </c>
      <c r="E66" s="3" t="s">
        <v>201</v>
      </c>
      <c r="F66" s="3" t="s">
        <v>9</v>
      </c>
      <c r="G66" s="3" t="s">
        <v>10</v>
      </c>
    </row>
    <row r="67" spans="1:7">
      <c r="A67" s="16" t="s">
        <v>403</v>
      </c>
      <c r="B67" s="16" t="s">
        <v>385</v>
      </c>
      <c r="F67" s="1" t="s">
        <v>9</v>
      </c>
      <c r="G67" s="3" t="s">
        <v>10</v>
      </c>
    </row>
    <row r="68" spans="1:7">
      <c r="A68" s="3" t="s">
        <v>369</v>
      </c>
      <c r="B68" s="3" t="s">
        <v>370</v>
      </c>
      <c r="C68" s="3" t="s">
        <v>161</v>
      </c>
      <c r="D68" s="3" t="s">
        <v>162</v>
      </c>
      <c r="E68" s="3" t="s">
        <v>157</v>
      </c>
      <c r="F68" s="3" t="s">
        <v>128</v>
      </c>
      <c r="G68" s="3" t="s">
        <v>10</v>
      </c>
    </row>
    <row r="69" spans="1:7">
      <c r="A69" s="3" t="s">
        <v>179</v>
      </c>
      <c r="B69" s="3" t="s">
        <v>180</v>
      </c>
      <c r="C69" s="3" t="s">
        <v>161</v>
      </c>
      <c r="D69" s="3" t="s">
        <v>162</v>
      </c>
      <c r="E69" s="3" t="s">
        <v>134</v>
      </c>
      <c r="F69" s="3" t="s">
        <v>128</v>
      </c>
      <c r="G69" s="3" t="s">
        <v>10</v>
      </c>
    </row>
    <row r="70" spans="1:7">
      <c r="A70" s="3" t="s">
        <v>163</v>
      </c>
      <c r="B70" s="3" t="s">
        <v>164</v>
      </c>
      <c r="C70" s="3" t="s">
        <v>161</v>
      </c>
      <c r="D70" s="3" t="s">
        <v>7</v>
      </c>
      <c r="E70" s="3" t="s">
        <v>134</v>
      </c>
      <c r="F70" s="3" t="s">
        <v>128</v>
      </c>
      <c r="G70" s="3" t="s">
        <v>10</v>
      </c>
    </row>
    <row r="71" spans="1:7">
      <c r="A71" s="3" t="s">
        <v>165</v>
      </c>
      <c r="B71" s="3" t="s">
        <v>166</v>
      </c>
      <c r="C71" s="3" t="s">
        <v>161</v>
      </c>
      <c r="D71" s="3" t="s">
        <v>162</v>
      </c>
      <c r="E71" s="3" t="s">
        <v>134</v>
      </c>
      <c r="F71" s="3" t="s">
        <v>128</v>
      </c>
      <c r="G71" s="3" t="s">
        <v>10</v>
      </c>
    </row>
    <row r="72" spans="1:7">
      <c r="A72" s="3" t="s">
        <v>167</v>
      </c>
      <c r="B72" s="3" t="s">
        <v>168</v>
      </c>
      <c r="C72" s="3" t="s">
        <v>161</v>
      </c>
      <c r="D72" s="3" t="s">
        <v>7</v>
      </c>
      <c r="E72" s="3" t="s">
        <v>134</v>
      </c>
      <c r="F72" s="3" t="s">
        <v>128</v>
      </c>
      <c r="G72" s="3" t="s">
        <v>10</v>
      </c>
    </row>
    <row r="73" spans="1:7">
      <c r="A73" s="3" t="s">
        <v>169</v>
      </c>
      <c r="B73" s="3" t="s">
        <v>170</v>
      </c>
      <c r="C73" s="3" t="s">
        <v>161</v>
      </c>
      <c r="D73" s="3" t="s">
        <v>162</v>
      </c>
      <c r="E73" s="3" t="s">
        <v>134</v>
      </c>
      <c r="F73" s="3" t="s">
        <v>128</v>
      </c>
      <c r="G73" s="3" t="s">
        <v>10</v>
      </c>
    </row>
    <row r="74" spans="1:7">
      <c r="A74" s="3" t="s">
        <v>171</v>
      </c>
      <c r="B74" s="3" t="s">
        <v>172</v>
      </c>
      <c r="C74" s="3" t="s">
        <v>161</v>
      </c>
      <c r="D74" s="3" t="s">
        <v>7</v>
      </c>
      <c r="E74" s="3" t="s">
        <v>134</v>
      </c>
      <c r="F74" s="3" t="s">
        <v>128</v>
      </c>
      <c r="G74" s="3" t="s">
        <v>10</v>
      </c>
    </row>
    <row r="75" spans="1:7">
      <c r="A75" s="3" t="s">
        <v>129</v>
      </c>
      <c r="B75" s="3" t="s">
        <v>130</v>
      </c>
      <c r="C75" s="3" t="s">
        <v>126</v>
      </c>
      <c r="D75" s="3" t="s">
        <v>21</v>
      </c>
      <c r="E75" s="3" t="s">
        <v>127</v>
      </c>
      <c r="F75" s="3" t="s">
        <v>128</v>
      </c>
      <c r="G75" s="3" t="s">
        <v>10</v>
      </c>
    </row>
    <row r="76" spans="1:7">
      <c r="A76" s="3" t="s">
        <v>124</v>
      </c>
      <c r="B76" s="3" t="s">
        <v>125</v>
      </c>
      <c r="C76" s="3" t="s">
        <v>126</v>
      </c>
      <c r="D76" s="3" t="s">
        <v>69</v>
      </c>
      <c r="E76" s="3" t="s">
        <v>127</v>
      </c>
      <c r="F76" s="3" t="s">
        <v>128</v>
      </c>
      <c r="G76" s="3" t="s">
        <v>10</v>
      </c>
    </row>
    <row r="77" spans="1:7">
      <c r="A77" s="3" t="s">
        <v>155</v>
      </c>
      <c r="B77" s="3" t="s">
        <v>156</v>
      </c>
      <c r="C77" s="3" t="s">
        <v>126</v>
      </c>
      <c r="D77" s="3" t="s">
        <v>21</v>
      </c>
      <c r="E77" s="3" t="s">
        <v>157</v>
      </c>
      <c r="F77" s="3" t="s">
        <v>128</v>
      </c>
      <c r="G77" s="3" t="s">
        <v>10</v>
      </c>
    </row>
    <row r="78" spans="1:7">
      <c r="A78" s="3" t="s">
        <v>158</v>
      </c>
      <c r="B78" s="3" t="s">
        <v>159</v>
      </c>
      <c r="C78" s="3" t="s">
        <v>126</v>
      </c>
      <c r="D78" s="3" t="s">
        <v>7</v>
      </c>
      <c r="E78" s="3" t="s">
        <v>127</v>
      </c>
      <c r="F78" s="3" t="s">
        <v>128</v>
      </c>
      <c r="G78" s="3" t="s">
        <v>10</v>
      </c>
    </row>
    <row r="79" spans="1:7">
      <c r="A79" s="3" t="s">
        <v>300</v>
      </c>
      <c r="B79" s="3" t="s">
        <v>301</v>
      </c>
      <c r="C79" s="3" t="s">
        <v>198</v>
      </c>
      <c r="D79" s="3" t="s">
        <v>21</v>
      </c>
      <c r="E79" s="3" t="s">
        <v>157</v>
      </c>
      <c r="F79" s="3" t="s">
        <v>128</v>
      </c>
      <c r="G79" s="3" t="s">
        <v>10</v>
      </c>
    </row>
    <row r="80" spans="1:7">
      <c r="A80" s="3" t="s">
        <v>150</v>
      </c>
      <c r="B80" s="3" t="s">
        <v>151</v>
      </c>
      <c r="C80" s="3" t="s">
        <v>149</v>
      </c>
      <c r="D80" s="3" t="s">
        <v>21</v>
      </c>
      <c r="E80" s="3" t="s">
        <v>152</v>
      </c>
      <c r="F80" s="3" t="s">
        <v>128</v>
      </c>
      <c r="G80" s="3" t="s">
        <v>10</v>
      </c>
    </row>
    <row r="81" spans="1:7">
      <c r="A81" s="3" t="s">
        <v>153</v>
      </c>
      <c r="B81" s="3" t="s">
        <v>154</v>
      </c>
      <c r="C81" s="3" t="s">
        <v>149</v>
      </c>
      <c r="D81" s="3" t="s">
        <v>21</v>
      </c>
      <c r="E81" s="3" t="s">
        <v>127</v>
      </c>
      <c r="F81" s="3" t="s">
        <v>128</v>
      </c>
      <c r="G81" s="3" t="s">
        <v>10</v>
      </c>
    </row>
    <row r="82" spans="1:7">
      <c r="A82" s="3" t="s">
        <v>147</v>
      </c>
      <c r="B82" s="3" t="s">
        <v>148</v>
      </c>
      <c r="C82" s="3" t="s">
        <v>149</v>
      </c>
      <c r="D82" s="3" t="s">
        <v>21</v>
      </c>
      <c r="E82" s="3" t="s">
        <v>127</v>
      </c>
      <c r="F82" s="3" t="s">
        <v>128</v>
      </c>
      <c r="G82" s="3" t="s">
        <v>10</v>
      </c>
    </row>
    <row r="83" spans="1:7">
      <c r="A83" s="3" t="s">
        <v>260</v>
      </c>
      <c r="B83" s="3" t="s">
        <v>261</v>
      </c>
      <c r="C83" s="3" t="s">
        <v>197</v>
      </c>
      <c r="D83" s="3" t="s">
        <v>7</v>
      </c>
      <c r="E83" s="3" t="s">
        <v>205</v>
      </c>
      <c r="F83" s="3" t="s">
        <v>128</v>
      </c>
      <c r="G83" s="3" t="s">
        <v>10</v>
      </c>
    </row>
    <row r="84" spans="1:7">
      <c r="A84" s="3" t="s">
        <v>340</v>
      </c>
      <c r="B84" s="3" t="s">
        <v>341</v>
      </c>
      <c r="C84" s="3" t="s">
        <v>342</v>
      </c>
      <c r="D84" s="3" t="s">
        <v>69</v>
      </c>
      <c r="E84" s="3" t="s">
        <v>157</v>
      </c>
      <c r="F84" s="3" t="s">
        <v>128</v>
      </c>
      <c r="G84" s="3" t="s">
        <v>10</v>
      </c>
    </row>
    <row r="85" spans="1:7">
      <c r="A85" s="3" t="s">
        <v>131</v>
      </c>
      <c r="B85" s="3" t="s">
        <v>132</v>
      </c>
      <c r="C85" s="3" t="s">
        <v>133</v>
      </c>
      <c r="D85" s="3" t="s">
        <v>47</v>
      </c>
      <c r="E85" s="3" t="s">
        <v>134</v>
      </c>
      <c r="F85" s="3" t="s">
        <v>128</v>
      </c>
      <c r="G85" s="3" t="s">
        <v>10</v>
      </c>
    </row>
    <row r="86" spans="1:7">
      <c r="A86" s="3" t="s">
        <v>273</v>
      </c>
      <c r="B86" s="3" t="s">
        <v>274</v>
      </c>
      <c r="C86" s="3" t="s">
        <v>275</v>
      </c>
      <c r="D86" s="3" t="s">
        <v>12</v>
      </c>
      <c r="E86" s="3" t="s">
        <v>103</v>
      </c>
      <c r="F86" s="3" t="s">
        <v>188</v>
      </c>
      <c r="G86" s="3" t="s">
        <v>10</v>
      </c>
    </row>
    <row r="87" spans="1:7">
      <c r="A87" s="3" t="s">
        <v>276</v>
      </c>
      <c r="B87" s="3" t="s">
        <v>186</v>
      </c>
      <c r="C87" s="3" t="s">
        <v>275</v>
      </c>
      <c r="D87" s="3" t="s">
        <v>69</v>
      </c>
      <c r="E87" s="3" t="s">
        <v>103</v>
      </c>
      <c r="F87" s="3" t="s">
        <v>188</v>
      </c>
      <c r="G87" s="3" t="s">
        <v>10</v>
      </c>
    </row>
    <row r="88" spans="1:7">
      <c r="A88" s="3" t="s">
        <v>305</v>
      </c>
      <c r="B88" s="3" t="s">
        <v>272</v>
      </c>
      <c r="C88" s="3" t="s">
        <v>275</v>
      </c>
      <c r="D88" s="3" t="s">
        <v>162</v>
      </c>
      <c r="E88" s="3" t="s">
        <v>103</v>
      </c>
      <c r="F88" s="3" t="s">
        <v>188</v>
      </c>
      <c r="G88" s="3" t="s">
        <v>10</v>
      </c>
    </row>
    <row r="89" spans="1:7">
      <c r="A89" s="3" t="s">
        <v>185</v>
      </c>
      <c r="B89" s="3" t="s">
        <v>186</v>
      </c>
      <c r="C89" s="3" t="s">
        <v>187</v>
      </c>
      <c r="D89" s="3" t="s">
        <v>7</v>
      </c>
      <c r="E89" s="3" t="s">
        <v>103</v>
      </c>
      <c r="F89" s="3" t="s">
        <v>188</v>
      </c>
      <c r="G89" s="3" t="s">
        <v>10</v>
      </c>
    </row>
    <row r="90" spans="1:7">
      <c r="A90" s="3" t="s">
        <v>271</v>
      </c>
      <c r="B90" s="3" t="s">
        <v>272</v>
      </c>
      <c r="C90" s="3" t="s">
        <v>187</v>
      </c>
      <c r="D90" s="3" t="s">
        <v>21</v>
      </c>
      <c r="E90" s="3" t="s">
        <v>103</v>
      </c>
      <c r="F90" s="3" t="s">
        <v>188</v>
      </c>
      <c r="G90" s="3" t="s">
        <v>10</v>
      </c>
    </row>
    <row r="91" spans="1:7">
      <c r="A91" s="3" t="s">
        <v>317</v>
      </c>
      <c r="B91" s="3" t="s">
        <v>318</v>
      </c>
      <c r="C91" s="3" t="s">
        <v>238</v>
      </c>
      <c r="D91" s="3" t="s">
        <v>21</v>
      </c>
      <c r="E91" s="3" t="s">
        <v>103</v>
      </c>
      <c r="F91" s="3" t="s">
        <v>188</v>
      </c>
      <c r="G91" s="3" t="s">
        <v>10</v>
      </c>
    </row>
    <row r="92" spans="1:7">
      <c r="A92" s="3" t="s">
        <v>236</v>
      </c>
      <c r="B92" s="3" t="s">
        <v>237</v>
      </c>
      <c r="C92" s="3" t="s">
        <v>238</v>
      </c>
      <c r="D92" s="3" t="s">
        <v>21</v>
      </c>
      <c r="E92" s="3" t="s">
        <v>103</v>
      </c>
      <c r="F92" s="3" t="s">
        <v>188</v>
      </c>
      <c r="G92" s="3" t="s">
        <v>10</v>
      </c>
    </row>
    <row r="93" spans="1:7">
      <c r="A93" s="3" t="s">
        <v>343</v>
      </c>
      <c r="B93" s="3" t="s">
        <v>344</v>
      </c>
      <c r="C93" s="3" t="s">
        <v>238</v>
      </c>
      <c r="D93" s="3" t="s">
        <v>7</v>
      </c>
      <c r="E93" s="3" t="s">
        <v>103</v>
      </c>
      <c r="F93" s="3" t="s">
        <v>188</v>
      </c>
      <c r="G93" s="3" t="s">
        <v>10</v>
      </c>
    </row>
    <row r="94" spans="1:7">
      <c r="A94" s="3" t="s">
        <v>277</v>
      </c>
      <c r="B94" s="3" t="s">
        <v>278</v>
      </c>
      <c r="C94" s="3" t="s">
        <v>238</v>
      </c>
      <c r="D94" s="3" t="s">
        <v>7</v>
      </c>
      <c r="E94" s="3" t="s">
        <v>103</v>
      </c>
      <c r="F94" s="3" t="s">
        <v>188</v>
      </c>
      <c r="G94" s="3" t="s">
        <v>10</v>
      </c>
    </row>
    <row r="95" spans="1:7">
      <c r="A95" s="3" t="s">
        <v>306</v>
      </c>
      <c r="B95" s="3" t="s">
        <v>289</v>
      </c>
      <c r="C95" s="3" t="s">
        <v>269</v>
      </c>
      <c r="D95" s="3" t="s">
        <v>162</v>
      </c>
      <c r="E95" s="3" t="s">
        <v>103</v>
      </c>
      <c r="F95" s="3" t="s">
        <v>259</v>
      </c>
      <c r="G95" s="3" t="s">
        <v>10</v>
      </c>
    </row>
    <row r="96" spans="1:7">
      <c r="A96" s="3" t="s">
        <v>267</v>
      </c>
      <c r="B96" s="3" t="s">
        <v>268</v>
      </c>
      <c r="C96" s="3" t="s">
        <v>269</v>
      </c>
      <c r="D96" s="3" t="s">
        <v>69</v>
      </c>
      <c r="E96" s="3" t="s">
        <v>270</v>
      </c>
      <c r="F96" s="3" t="s">
        <v>259</v>
      </c>
      <c r="G96" s="3" t="s">
        <v>10</v>
      </c>
    </row>
    <row r="97" spans="1:7">
      <c r="A97" s="3" t="s">
        <v>366</v>
      </c>
      <c r="B97" s="3" t="s">
        <v>367</v>
      </c>
      <c r="C97" s="3" t="s">
        <v>257</v>
      </c>
      <c r="D97" s="3" t="s">
        <v>21</v>
      </c>
      <c r="E97" s="3" t="s">
        <v>103</v>
      </c>
      <c r="F97" s="3" t="s">
        <v>259</v>
      </c>
      <c r="G97" s="3" t="s">
        <v>10</v>
      </c>
    </row>
    <row r="98" spans="1:7">
      <c r="A98" s="3" t="s">
        <v>279</v>
      </c>
      <c r="B98" s="3" t="s">
        <v>280</v>
      </c>
      <c r="C98" s="3" t="s">
        <v>257</v>
      </c>
      <c r="D98" s="3" t="s">
        <v>7</v>
      </c>
      <c r="E98" s="3" t="s">
        <v>258</v>
      </c>
      <c r="F98" s="3" t="s">
        <v>259</v>
      </c>
      <c r="G98" s="3" t="s">
        <v>10</v>
      </c>
    </row>
    <row r="99" spans="1:7">
      <c r="A99" s="3" t="s">
        <v>94</v>
      </c>
      <c r="B99" s="3" t="s">
        <v>95</v>
      </c>
      <c r="C99" s="3" t="s">
        <v>96</v>
      </c>
      <c r="D99" s="3" t="s">
        <v>21</v>
      </c>
      <c r="E99" s="3" t="s">
        <v>97</v>
      </c>
      <c r="F99" s="3" t="s">
        <v>98</v>
      </c>
      <c r="G99" s="3" t="s">
        <v>10</v>
      </c>
    </row>
    <row r="100" spans="1:7">
      <c r="A100" s="3" t="s">
        <v>104</v>
      </c>
      <c r="B100" s="3" t="s">
        <v>105</v>
      </c>
      <c r="C100" s="3" t="s">
        <v>96</v>
      </c>
      <c r="D100" s="3" t="s">
        <v>7</v>
      </c>
      <c r="E100" s="3" t="s">
        <v>106</v>
      </c>
      <c r="F100" s="3" t="s">
        <v>98</v>
      </c>
      <c r="G100" s="3" t="s">
        <v>10</v>
      </c>
    </row>
    <row r="101" spans="1:7">
      <c r="A101" s="3" t="s">
        <v>99</v>
      </c>
      <c r="B101" s="3" t="s">
        <v>100</v>
      </c>
      <c r="C101" s="3" t="s">
        <v>101</v>
      </c>
      <c r="D101" s="3" t="s">
        <v>7</v>
      </c>
      <c r="E101" s="3" t="s">
        <v>102</v>
      </c>
      <c r="F101" s="3" t="s">
        <v>98</v>
      </c>
      <c r="G101" s="3" t="s">
        <v>10</v>
      </c>
    </row>
    <row r="102" spans="1:7">
      <c r="A102" s="3" t="s">
        <v>247</v>
      </c>
      <c r="B102" s="3" t="s">
        <v>248</v>
      </c>
      <c r="C102" s="3" t="s">
        <v>246</v>
      </c>
      <c r="D102" s="3" t="s">
        <v>7</v>
      </c>
      <c r="E102" s="3" t="s">
        <v>103</v>
      </c>
      <c r="F102" s="3" t="s">
        <v>98</v>
      </c>
      <c r="G102" s="3" t="s">
        <v>10</v>
      </c>
    </row>
    <row r="103" spans="1:7">
      <c r="A103" s="3" t="s">
        <v>251</v>
      </c>
      <c r="B103" s="3" t="s">
        <v>252</v>
      </c>
      <c r="C103" s="3" t="s">
        <v>246</v>
      </c>
      <c r="D103" s="3" t="s">
        <v>7</v>
      </c>
      <c r="E103" s="3" t="s">
        <v>103</v>
      </c>
      <c r="F103" s="3" t="s">
        <v>98</v>
      </c>
      <c r="G103" s="3" t="s">
        <v>10</v>
      </c>
    </row>
    <row r="104" spans="1:7">
      <c r="A104" s="3" t="s">
        <v>244</v>
      </c>
      <c r="B104" s="3" t="s">
        <v>245</v>
      </c>
      <c r="C104" s="3" t="s">
        <v>246</v>
      </c>
      <c r="D104" s="3" t="s">
        <v>69</v>
      </c>
      <c r="E104" s="3" t="s">
        <v>103</v>
      </c>
      <c r="F104" s="3" t="s">
        <v>98</v>
      </c>
      <c r="G104" s="3" t="s">
        <v>10</v>
      </c>
    </row>
    <row r="105" spans="1:7">
      <c r="A105" s="3" t="s">
        <v>371</v>
      </c>
      <c r="B105" s="3" t="s">
        <v>372</v>
      </c>
      <c r="C105" s="3" t="s">
        <v>373</v>
      </c>
      <c r="D105" s="3" t="s">
        <v>21</v>
      </c>
      <c r="E105" s="3" t="s">
        <v>103</v>
      </c>
      <c r="F105" s="3" t="s">
        <v>98</v>
      </c>
      <c r="G105" s="3" t="s">
        <v>10</v>
      </c>
    </row>
    <row r="106" spans="1:7">
      <c r="A106" s="3" t="s">
        <v>352</v>
      </c>
      <c r="B106" s="3" t="s">
        <v>353</v>
      </c>
      <c r="C106" s="3" t="s">
        <v>354</v>
      </c>
      <c r="D106" s="3" t="s">
        <v>21</v>
      </c>
      <c r="E106" s="3" t="s">
        <v>103</v>
      </c>
      <c r="F106" s="3" t="s">
        <v>98</v>
      </c>
      <c r="G106" s="3" t="s">
        <v>10</v>
      </c>
    </row>
    <row r="107" spans="1:7">
      <c r="A107" s="3" t="s">
        <v>173</v>
      </c>
      <c r="B107" s="3" t="s">
        <v>174</v>
      </c>
      <c r="C107" s="3" t="s">
        <v>175</v>
      </c>
      <c r="D107" s="3" t="s">
        <v>162</v>
      </c>
      <c r="E107" s="3" t="s">
        <v>103</v>
      </c>
      <c r="F107" s="3" t="s">
        <v>176</v>
      </c>
      <c r="G107" s="3" t="s">
        <v>10</v>
      </c>
    </row>
    <row r="108" spans="1:7">
      <c r="A108" s="3" t="s">
        <v>177</v>
      </c>
      <c r="B108" s="3" t="s">
        <v>178</v>
      </c>
      <c r="C108" s="3" t="s">
        <v>175</v>
      </c>
      <c r="D108" s="3" t="s">
        <v>162</v>
      </c>
      <c r="E108" s="3" t="s">
        <v>103</v>
      </c>
      <c r="F108" s="3" t="s">
        <v>176</v>
      </c>
      <c r="G108" s="3" t="s">
        <v>10</v>
      </c>
    </row>
    <row r="109" spans="1:7" ht="15.75" thickBot="1">
      <c r="A109" s="3" t="s">
        <v>249</v>
      </c>
      <c r="B109" s="3" t="s">
        <v>250</v>
      </c>
      <c r="C109" s="3" t="s">
        <v>199</v>
      </c>
      <c r="D109" s="3" t="s">
        <v>21</v>
      </c>
      <c r="E109" s="3" t="s">
        <v>103</v>
      </c>
      <c r="F109" s="3" t="s">
        <v>176</v>
      </c>
      <c r="G109" s="3" t="s">
        <v>10</v>
      </c>
    </row>
    <row r="110" spans="1:7" ht="15.75" thickBot="1">
      <c r="A110" s="15" t="s">
        <v>345</v>
      </c>
      <c r="B110" s="15" t="s">
        <v>346</v>
      </c>
      <c r="C110" s="3" t="s">
        <v>347</v>
      </c>
      <c r="D110" s="3" t="s">
        <v>7</v>
      </c>
      <c r="E110" s="3" t="s">
        <v>103</v>
      </c>
      <c r="F110" s="3" t="s">
        <v>176</v>
      </c>
      <c r="G110" s="3" t="s">
        <v>10</v>
      </c>
    </row>
  </sheetData>
  <autoFilter ref="A1:G110"/>
  <sortState ref="A3:G110">
    <sortCondition ref="F3:F110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9"/>
  <sheetViews>
    <sheetView topLeftCell="B1" zoomScale="90" zoomScaleNormal="90" workbookViewId="0">
      <selection activeCell="F3" sqref="F3"/>
    </sheetView>
  </sheetViews>
  <sheetFormatPr defaultRowHeight="15"/>
  <cols>
    <col min="1" max="1" width="13.5703125" style="9" customWidth="1"/>
    <col min="2" max="2" width="74" style="9" customWidth="1"/>
    <col min="3" max="3" width="48" bestFit="1" customWidth="1"/>
    <col min="4" max="4" width="14.140625" bestFit="1" customWidth="1"/>
    <col min="5" max="5" width="31.5703125" bestFit="1" customWidth="1"/>
    <col min="6" max="6" width="20" bestFit="1" customWidth="1"/>
  </cols>
  <sheetData>
    <row r="1" spans="1:7" s="5" customFormat="1">
      <c r="A1" s="4" t="s">
        <v>0</v>
      </c>
      <c r="B1" s="4" t="s">
        <v>1</v>
      </c>
      <c r="C1" s="4" t="s">
        <v>2</v>
      </c>
      <c r="D1" s="6" t="s">
        <v>3</v>
      </c>
      <c r="F1" s="6" t="s">
        <v>396</v>
      </c>
      <c r="G1" s="6" t="s">
        <v>5</v>
      </c>
    </row>
    <row r="2" spans="1:7" s="1" customFormat="1" ht="15.75" thickBot="1">
      <c r="A2" s="16" t="s">
        <v>364</v>
      </c>
      <c r="B2" s="9" t="s">
        <v>365</v>
      </c>
      <c r="C2"/>
      <c r="D2"/>
      <c r="E2"/>
      <c r="F2" s="3" t="s">
        <v>121</v>
      </c>
      <c r="G2" s="3" t="s">
        <v>10</v>
      </c>
    </row>
    <row r="3" spans="1:7" ht="15.75" thickBot="1">
      <c r="A3" s="15" t="s">
        <v>425</v>
      </c>
      <c r="B3" s="15" t="s">
        <v>115</v>
      </c>
      <c r="C3" s="3" t="s">
        <v>146</v>
      </c>
      <c r="D3" s="3" t="s">
        <v>7</v>
      </c>
      <c r="E3" s="3" t="s">
        <v>116</v>
      </c>
      <c r="F3" s="3" t="s">
        <v>114</v>
      </c>
      <c r="G3" s="3" t="s">
        <v>10</v>
      </c>
    </row>
    <row r="4" spans="1:7" ht="30.75" thickBot="1">
      <c r="A4" s="21" t="s">
        <v>399</v>
      </c>
      <c r="B4" s="21" t="s">
        <v>400</v>
      </c>
      <c r="C4" t="s">
        <v>416</v>
      </c>
      <c r="F4" s="3" t="s">
        <v>331</v>
      </c>
      <c r="G4" s="3" t="s">
        <v>10</v>
      </c>
    </row>
    <row r="5" spans="1:7" ht="15.75" thickBot="1">
      <c r="A5" s="15" t="s">
        <v>143</v>
      </c>
      <c r="B5" s="15" t="s">
        <v>144</v>
      </c>
      <c r="C5" s="3" t="s">
        <v>141</v>
      </c>
      <c r="D5" s="3" t="s">
        <v>21</v>
      </c>
      <c r="E5" s="3" t="s">
        <v>142</v>
      </c>
      <c r="F5" s="3" t="s">
        <v>62</v>
      </c>
      <c r="G5" s="3" t="s">
        <v>10</v>
      </c>
    </row>
    <row r="6" spans="1:7" ht="15.75" thickBot="1">
      <c r="A6" s="21" t="s">
        <v>394</v>
      </c>
      <c r="B6" s="21" t="s">
        <v>395</v>
      </c>
      <c r="C6" t="s">
        <v>417</v>
      </c>
      <c r="F6" s="3" t="s">
        <v>62</v>
      </c>
      <c r="G6" s="3" t="s">
        <v>10</v>
      </c>
    </row>
    <row r="7" spans="1:7" ht="26.25" thickBot="1">
      <c r="A7" s="8" t="s">
        <v>433</v>
      </c>
      <c r="B7" s="8" t="s">
        <v>434</v>
      </c>
      <c r="F7" s="3" t="s">
        <v>62</v>
      </c>
      <c r="G7" s="3" t="s">
        <v>10</v>
      </c>
    </row>
    <row r="8" spans="1:7" ht="30.75" thickBot="1">
      <c r="A8" s="21" t="s">
        <v>404</v>
      </c>
      <c r="B8" s="21" t="s">
        <v>405</v>
      </c>
      <c r="C8" t="s">
        <v>416</v>
      </c>
      <c r="F8" s="3" t="s">
        <v>290</v>
      </c>
      <c r="G8" s="3" t="s">
        <v>10</v>
      </c>
    </row>
    <row r="9" spans="1:7" ht="15.75" thickBot="1">
      <c r="A9" s="15" t="s">
        <v>309</v>
      </c>
      <c r="B9" s="15" t="s">
        <v>194</v>
      </c>
      <c r="C9" s="3" t="s">
        <v>310</v>
      </c>
      <c r="D9" s="3" t="s">
        <v>162</v>
      </c>
      <c r="E9" s="3" t="s">
        <v>103</v>
      </c>
      <c r="F9" s="3" t="s">
        <v>290</v>
      </c>
      <c r="G9" s="3" t="s">
        <v>10</v>
      </c>
    </row>
    <row r="10" spans="1:7" ht="15.75" thickBot="1">
      <c r="A10" s="15" t="s">
        <v>307</v>
      </c>
      <c r="B10" s="15" t="s">
        <v>282</v>
      </c>
      <c r="C10" s="3" t="s">
        <v>308</v>
      </c>
      <c r="D10" s="3" t="s">
        <v>162</v>
      </c>
      <c r="E10" s="3" t="s">
        <v>103</v>
      </c>
      <c r="F10" s="3" t="s">
        <v>284</v>
      </c>
      <c r="G10" s="3" t="s">
        <v>10</v>
      </c>
    </row>
    <row r="11" spans="1:7" ht="15.75" thickBot="1">
      <c r="A11" s="15" t="s">
        <v>281</v>
      </c>
      <c r="B11" s="15" t="s">
        <v>282</v>
      </c>
      <c r="C11" s="3" t="s">
        <v>283</v>
      </c>
      <c r="D11" s="3" t="s">
        <v>21</v>
      </c>
      <c r="E11" s="3" t="s">
        <v>103</v>
      </c>
      <c r="F11" s="3" t="s">
        <v>284</v>
      </c>
      <c r="G11" s="3" t="s">
        <v>10</v>
      </c>
    </row>
    <row r="12" spans="1:7" ht="15.75" thickBot="1">
      <c r="A12" s="15" t="s">
        <v>355</v>
      </c>
      <c r="B12" s="15" t="s">
        <v>194</v>
      </c>
      <c r="C12" s="3" t="s">
        <v>308</v>
      </c>
      <c r="D12" s="3" t="s">
        <v>69</v>
      </c>
      <c r="E12" s="3" t="s">
        <v>103</v>
      </c>
      <c r="F12" s="3" t="s">
        <v>284</v>
      </c>
      <c r="G12" s="3" t="s">
        <v>10</v>
      </c>
    </row>
    <row r="13" spans="1:7" s="1" customFormat="1">
      <c r="A13" s="9" t="s">
        <v>418</v>
      </c>
      <c r="B13" s="9" t="s">
        <v>286</v>
      </c>
      <c r="C13" s="9"/>
      <c r="D13" s="9"/>
      <c r="E13" s="9"/>
      <c r="F13" s="3" t="s">
        <v>288</v>
      </c>
      <c r="G13" s="3" t="s">
        <v>10</v>
      </c>
    </row>
    <row r="14" spans="1:7" s="1" customFormat="1">
      <c r="A14" s="3" t="s">
        <v>356</v>
      </c>
      <c r="B14" s="3" t="s">
        <v>357</v>
      </c>
      <c r="C14" s="3" t="s">
        <v>358</v>
      </c>
      <c r="D14" s="3" t="s">
        <v>162</v>
      </c>
      <c r="E14" s="3" t="s">
        <v>103</v>
      </c>
      <c r="F14" s="3" t="s">
        <v>288</v>
      </c>
      <c r="G14" s="3" t="s">
        <v>10</v>
      </c>
    </row>
    <row r="15" spans="1:7" s="1" customFormat="1">
      <c r="A15" s="20" t="s">
        <v>406</v>
      </c>
      <c r="B15" s="20" t="s">
        <v>407</v>
      </c>
      <c r="C15" t="s">
        <v>416</v>
      </c>
      <c r="D15"/>
      <c r="E15"/>
      <c r="F15" s="3" t="s">
        <v>288</v>
      </c>
      <c r="G15" s="3" t="s">
        <v>10</v>
      </c>
    </row>
    <row r="16" spans="1:7" s="1" customFormat="1" ht="25.5">
      <c r="A16" s="16" t="s">
        <v>437</v>
      </c>
      <c r="B16" s="16" t="s">
        <v>438</v>
      </c>
      <c r="C16"/>
      <c r="D16"/>
      <c r="E16"/>
      <c r="F16" t="s">
        <v>288</v>
      </c>
      <c r="G16" s="3" t="s">
        <v>10</v>
      </c>
    </row>
    <row r="17" spans="1:7" s="1" customFormat="1">
      <c r="A17" s="16" t="s">
        <v>418</v>
      </c>
      <c r="B17" s="16" t="s">
        <v>439</v>
      </c>
      <c r="C17"/>
      <c r="D17"/>
      <c r="E17"/>
      <c r="F17" t="s">
        <v>288</v>
      </c>
      <c r="G17" s="3" t="s">
        <v>10</v>
      </c>
    </row>
    <row r="18" spans="1:7" s="1" customFormat="1">
      <c r="A18" s="16" t="s">
        <v>356</v>
      </c>
      <c r="B18" s="16" t="s">
        <v>440</v>
      </c>
      <c r="C18"/>
      <c r="D18"/>
      <c r="E18"/>
      <c r="F18" t="s">
        <v>288</v>
      </c>
      <c r="G18" s="3" t="s">
        <v>10</v>
      </c>
    </row>
    <row r="19" spans="1:7" s="1" customFormat="1">
      <c r="A19" s="20" t="s">
        <v>392</v>
      </c>
      <c r="B19" s="20" t="s">
        <v>393</v>
      </c>
      <c r="C19" t="s">
        <v>417</v>
      </c>
      <c r="D19"/>
      <c r="E19"/>
      <c r="F19" s="3" t="s">
        <v>316</v>
      </c>
      <c r="G19" s="3" t="s">
        <v>10</v>
      </c>
    </row>
    <row r="20" spans="1:7" s="9" customFormat="1">
      <c r="A20" s="7" t="s">
        <v>359</v>
      </c>
      <c r="B20" s="7" t="s">
        <v>313</v>
      </c>
      <c r="C20" s="3" t="s">
        <v>360</v>
      </c>
      <c r="D20" s="3" t="s">
        <v>162</v>
      </c>
      <c r="E20" s="3" t="s">
        <v>315</v>
      </c>
      <c r="F20" s="3" t="s">
        <v>316</v>
      </c>
      <c r="G20" s="3" t="s">
        <v>10</v>
      </c>
    </row>
    <row r="21" spans="1:7" s="1" customFormat="1">
      <c r="A21" s="16" t="s">
        <v>441</v>
      </c>
      <c r="B21" s="16" t="s">
        <v>442</v>
      </c>
      <c r="C21"/>
      <c r="D21"/>
      <c r="E21"/>
      <c r="F21" s="3" t="s">
        <v>316</v>
      </c>
      <c r="G21" s="3" t="s">
        <v>10</v>
      </c>
    </row>
    <row r="22" spans="1:7" s="1" customFormat="1" ht="30">
      <c r="A22" s="20" t="s">
        <v>397</v>
      </c>
      <c r="B22" s="20" t="s">
        <v>398</v>
      </c>
      <c r="C22" t="s">
        <v>416</v>
      </c>
      <c r="D22"/>
      <c r="E22"/>
      <c r="F22" s="3" t="s">
        <v>71</v>
      </c>
      <c r="G22" s="3" t="s">
        <v>10</v>
      </c>
    </row>
    <row r="23" spans="1:7" s="1" customFormat="1" ht="15.75" thickBot="1">
      <c r="A23" s="16" t="s">
        <v>419</v>
      </c>
      <c r="B23" s="16" t="s">
        <v>420</v>
      </c>
      <c r="C23" s="9"/>
      <c r="D23" s="9"/>
      <c r="E23" s="9"/>
      <c r="F23" s="9" t="s">
        <v>71</v>
      </c>
      <c r="G23" s="3" t="s">
        <v>10</v>
      </c>
    </row>
    <row r="24" spans="1:7" s="9" customFormat="1" ht="15.75" thickBot="1">
      <c r="A24" s="21" t="s">
        <v>408</v>
      </c>
      <c r="B24" s="21" t="s">
        <v>409</v>
      </c>
      <c r="C24" t="s">
        <v>416</v>
      </c>
      <c r="D24"/>
      <c r="E24"/>
      <c r="F24" s="3" t="s">
        <v>71</v>
      </c>
      <c r="G24" s="3" t="s">
        <v>10</v>
      </c>
    </row>
    <row r="25" spans="1:7" s="9" customFormat="1" ht="15.75" thickBot="1">
      <c r="A25" s="8" t="s">
        <v>421</v>
      </c>
      <c r="B25" s="10" t="s">
        <v>422</v>
      </c>
      <c r="F25" s="9" t="s">
        <v>71</v>
      </c>
      <c r="G25" s="3" t="s">
        <v>10</v>
      </c>
    </row>
    <row r="26" spans="1:7" s="1" customFormat="1" ht="15.75" thickBot="1">
      <c r="A26" s="3" t="s">
        <v>382</v>
      </c>
      <c r="B26" s="3" t="s">
        <v>256</v>
      </c>
      <c r="C26" s="3" t="s">
        <v>68</v>
      </c>
      <c r="D26" s="3" t="s">
        <v>21</v>
      </c>
      <c r="E26" s="3" t="s">
        <v>103</v>
      </c>
      <c r="F26" s="3" t="s">
        <v>71</v>
      </c>
      <c r="G26" s="3" t="s">
        <v>10</v>
      </c>
    </row>
    <row r="27" spans="1:7" ht="15.75" thickBot="1">
      <c r="A27" s="15" t="s">
        <v>383</v>
      </c>
      <c r="B27" s="15" t="s">
        <v>42</v>
      </c>
      <c r="C27" s="3" t="s">
        <v>46</v>
      </c>
      <c r="D27" s="3" t="s">
        <v>47</v>
      </c>
      <c r="E27" s="3" t="s">
        <v>103</v>
      </c>
      <c r="F27" s="3" t="s">
        <v>71</v>
      </c>
      <c r="G27" s="3" t="s">
        <v>10</v>
      </c>
    </row>
    <row r="28" spans="1:7" ht="15.75" thickBot="1">
      <c r="A28" s="17" t="s">
        <v>426</v>
      </c>
      <c r="B28" s="17" t="s">
        <v>348</v>
      </c>
      <c r="C28" s="3" t="s">
        <v>227</v>
      </c>
      <c r="D28" s="3" t="s">
        <v>21</v>
      </c>
      <c r="E28" s="3" t="s">
        <v>38</v>
      </c>
      <c r="F28" s="3" t="s">
        <v>9</v>
      </c>
      <c r="G28" s="3" t="s">
        <v>10</v>
      </c>
    </row>
    <row r="29" spans="1:7" ht="15.75" thickBot="1">
      <c r="A29" s="8" t="s">
        <v>435</v>
      </c>
      <c r="B29" s="8" t="s">
        <v>436</v>
      </c>
      <c r="F29" t="s">
        <v>188</v>
      </c>
      <c r="G29" s="3" t="s">
        <v>10</v>
      </c>
    </row>
    <row r="30" spans="1:7" ht="15.75" thickBot="1">
      <c r="A30" s="8" t="s">
        <v>423</v>
      </c>
      <c r="B30" s="8" t="s">
        <v>424</v>
      </c>
      <c r="F30" t="s">
        <v>259</v>
      </c>
      <c r="G30" s="3" t="s">
        <v>10</v>
      </c>
    </row>
    <row r="31" spans="1:7" ht="26.25" thickBot="1">
      <c r="A31" s="8" t="s">
        <v>444</v>
      </c>
      <c r="B31" s="8" t="s">
        <v>445</v>
      </c>
      <c r="F31" t="s">
        <v>98</v>
      </c>
      <c r="G31" s="3" t="s">
        <v>10</v>
      </c>
    </row>
    <row r="32" spans="1:7" ht="30.75" thickBot="1">
      <c r="A32" s="21" t="s">
        <v>401</v>
      </c>
      <c r="B32" s="21" t="s">
        <v>402</v>
      </c>
      <c r="C32" t="s">
        <v>416</v>
      </c>
      <c r="F32" s="3" t="s">
        <v>176</v>
      </c>
      <c r="G32" s="3" t="s">
        <v>10</v>
      </c>
    </row>
    <row r="33" spans="1:7" ht="15.75" thickBot="1">
      <c r="A33" s="21" t="s">
        <v>410</v>
      </c>
      <c r="B33" s="21" t="s">
        <v>411</v>
      </c>
      <c r="C33" t="s">
        <v>416</v>
      </c>
      <c r="F33" s="3" t="s">
        <v>176</v>
      </c>
      <c r="G33" s="3" t="s">
        <v>10</v>
      </c>
    </row>
    <row r="34" spans="1:7" ht="15.75" thickBot="1">
      <c r="A34" s="8" t="s">
        <v>204</v>
      </c>
      <c r="B34" s="8" t="s">
        <v>432</v>
      </c>
      <c r="C34" s="3" t="s">
        <v>133</v>
      </c>
      <c r="D34" s="3" t="s">
        <v>47</v>
      </c>
      <c r="F34" s="3" t="s">
        <v>391</v>
      </c>
      <c r="G34" s="3" t="s">
        <v>10</v>
      </c>
    </row>
    <row r="35" spans="1:7" ht="15.75" thickBot="1">
      <c r="A35" s="8" t="s">
        <v>430</v>
      </c>
      <c r="B35" s="8" t="s">
        <v>431</v>
      </c>
      <c r="C35" s="3" t="s">
        <v>133</v>
      </c>
      <c r="D35" s="3" t="s">
        <v>47</v>
      </c>
      <c r="F35" s="3" t="s">
        <v>391</v>
      </c>
      <c r="G35" s="3" t="s">
        <v>10</v>
      </c>
    </row>
    <row r="36" spans="1:7" ht="15.75" thickBot="1">
      <c r="A36" s="8" t="s">
        <v>428</v>
      </c>
      <c r="B36" s="8" t="s">
        <v>429</v>
      </c>
      <c r="C36" s="3" t="s">
        <v>133</v>
      </c>
      <c r="D36" s="3" t="s">
        <v>47</v>
      </c>
      <c r="F36" s="3" t="s">
        <v>391</v>
      </c>
      <c r="G36" s="3" t="s">
        <v>10</v>
      </c>
    </row>
    <row r="37" spans="1:7" ht="30.75" thickBot="1">
      <c r="A37" s="21" t="s">
        <v>414</v>
      </c>
      <c r="B37" s="21" t="s">
        <v>415</v>
      </c>
      <c r="C37" t="s">
        <v>416</v>
      </c>
      <c r="F37" s="3" t="s">
        <v>391</v>
      </c>
      <c r="G37" s="3" t="s">
        <v>10</v>
      </c>
    </row>
    <row r="38" spans="1:7" ht="30.75" thickBot="1">
      <c r="A38" s="21" t="s">
        <v>412</v>
      </c>
      <c r="B38" s="21" t="s">
        <v>413</v>
      </c>
      <c r="C38" t="s">
        <v>416</v>
      </c>
      <c r="F38" s="3" t="s">
        <v>391</v>
      </c>
      <c r="G38" s="3" t="s">
        <v>10</v>
      </c>
    </row>
    <row r="39" spans="1:7" ht="15.75" thickBot="1">
      <c r="A39" s="8" t="s">
        <v>368</v>
      </c>
      <c r="B39" s="8" t="s">
        <v>427</v>
      </c>
      <c r="C39" s="3" t="s">
        <v>133</v>
      </c>
      <c r="D39" s="3" t="s">
        <v>47</v>
      </c>
      <c r="F39" s="3" t="s">
        <v>391</v>
      </c>
      <c r="G39" s="3" t="s">
        <v>10</v>
      </c>
    </row>
  </sheetData>
  <sortState ref="A2:G42">
    <sortCondition ref="F2:F42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2"/>
  <sheetViews>
    <sheetView workbookViewId="0">
      <selection activeCell="H2" sqref="H2"/>
    </sheetView>
  </sheetViews>
  <sheetFormatPr defaultRowHeight="15"/>
  <cols>
    <col min="1" max="1" width="13.42578125" bestFit="1" customWidth="1"/>
    <col min="2" max="2" width="47.140625" style="18" bestFit="1" customWidth="1"/>
    <col min="3" max="3" width="39.28515625" bestFit="1" customWidth="1"/>
    <col min="4" max="4" width="10.7109375" bestFit="1" customWidth="1"/>
    <col min="5" max="5" width="34.28515625" bestFit="1" customWidth="1"/>
    <col min="6" max="6" width="21.42578125" customWidth="1"/>
  </cols>
  <sheetData>
    <row r="1" spans="1:7" s="5" customFormat="1">
      <c r="A1" s="4" t="s">
        <v>0</v>
      </c>
      <c r="B1" s="19" t="s">
        <v>1</v>
      </c>
      <c r="C1" s="4" t="s">
        <v>2</v>
      </c>
      <c r="D1" s="6" t="s">
        <v>3</v>
      </c>
      <c r="F1" s="6" t="s">
        <v>455</v>
      </c>
      <c r="G1" s="6" t="s">
        <v>5</v>
      </c>
    </row>
    <row r="2" spans="1:7" s="1" customFormat="1">
      <c r="A2" s="3" t="s">
        <v>219</v>
      </c>
      <c r="B2" s="7" t="s">
        <v>218</v>
      </c>
      <c r="C2" s="3" t="s">
        <v>209</v>
      </c>
      <c r="D2" s="3" t="s">
        <v>47</v>
      </c>
      <c r="E2" s="3" t="s">
        <v>120</v>
      </c>
      <c r="F2" s="3" t="s">
        <v>121</v>
      </c>
      <c r="G2" s="3" t="s">
        <v>10</v>
      </c>
    </row>
    <row r="3" spans="1:7" s="1" customFormat="1" ht="15.75" thickBot="1">
      <c r="A3" s="3" t="s">
        <v>213</v>
      </c>
      <c r="B3" s="7" t="s">
        <v>214</v>
      </c>
      <c r="C3" s="3" t="s">
        <v>209</v>
      </c>
      <c r="D3" s="3" t="s">
        <v>47</v>
      </c>
      <c r="E3" s="3" t="s">
        <v>120</v>
      </c>
      <c r="F3" s="3" t="s">
        <v>121</v>
      </c>
      <c r="G3" s="3" t="s">
        <v>10</v>
      </c>
    </row>
    <row r="4" spans="1:7" s="1" customFormat="1" ht="15.75" thickBot="1">
      <c r="A4" s="15" t="s">
        <v>223</v>
      </c>
      <c r="B4" s="17" t="s">
        <v>222</v>
      </c>
      <c r="C4" s="3" t="s">
        <v>209</v>
      </c>
      <c r="D4" s="3" t="s">
        <v>47</v>
      </c>
      <c r="E4" s="3" t="s">
        <v>120</v>
      </c>
      <c r="F4" s="3" t="s">
        <v>121</v>
      </c>
      <c r="G4" s="3" t="s">
        <v>10</v>
      </c>
    </row>
    <row r="5" spans="1:7" s="9" customFormat="1" ht="15.75" thickBot="1">
      <c r="A5" s="15" t="s">
        <v>217</v>
      </c>
      <c r="B5" s="17" t="s">
        <v>208</v>
      </c>
      <c r="C5" s="3" t="s">
        <v>209</v>
      </c>
      <c r="D5" s="3" t="s">
        <v>47</v>
      </c>
      <c r="E5" s="3" t="s">
        <v>103</v>
      </c>
      <c r="F5" s="3" t="s">
        <v>62</v>
      </c>
      <c r="G5" s="3" t="s">
        <v>10</v>
      </c>
    </row>
    <row r="6" spans="1:7" s="9" customFormat="1" ht="15.75" thickBot="1">
      <c r="A6" s="15" t="s">
        <v>220</v>
      </c>
      <c r="B6" s="17" t="s">
        <v>211</v>
      </c>
      <c r="C6" s="3" t="s">
        <v>209</v>
      </c>
      <c r="D6" s="3" t="s">
        <v>47</v>
      </c>
      <c r="E6" s="3" t="s">
        <v>103</v>
      </c>
      <c r="F6" s="3" t="s">
        <v>62</v>
      </c>
      <c r="G6" s="3" t="s">
        <v>10</v>
      </c>
    </row>
    <row r="7" spans="1:7" s="9" customFormat="1" ht="15.75" thickBot="1">
      <c r="A7" s="15" t="s">
        <v>292</v>
      </c>
      <c r="B7" s="17" t="s">
        <v>208</v>
      </c>
      <c r="C7" s="3" t="s">
        <v>209</v>
      </c>
      <c r="D7" s="3" t="s">
        <v>47</v>
      </c>
      <c r="E7" s="3" t="s">
        <v>103</v>
      </c>
      <c r="F7" s="3" t="s">
        <v>288</v>
      </c>
      <c r="G7" s="3" t="s">
        <v>10</v>
      </c>
    </row>
    <row r="8" spans="1:7" s="1" customFormat="1">
      <c r="A8" s="3" t="s">
        <v>291</v>
      </c>
      <c r="B8" s="7" t="s">
        <v>211</v>
      </c>
      <c r="C8" s="3" t="s">
        <v>209</v>
      </c>
      <c r="D8" s="3" t="s">
        <v>47</v>
      </c>
      <c r="E8" s="3" t="s">
        <v>103</v>
      </c>
      <c r="F8" s="3" t="s">
        <v>288</v>
      </c>
      <c r="G8" s="3" t="s">
        <v>10</v>
      </c>
    </row>
    <row r="9" spans="1:7" s="1" customFormat="1">
      <c r="A9" s="3" t="s">
        <v>312</v>
      </c>
      <c r="B9" s="7" t="s">
        <v>313</v>
      </c>
      <c r="C9" s="3" t="s">
        <v>314</v>
      </c>
      <c r="D9" s="3" t="s">
        <v>21</v>
      </c>
      <c r="E9" s="3" t="s">
        <v>315</v>
      </c>
      <c r="F9" s="3" t="s">
        <v>316</v>
      </c>
      <c r="G9" s="3" t="s">
        <v>10</v>
      </c>
    </row>
    <row r="10" spans="1:7" s="1" customFormat="1">
      <c r="A10" s="3" t="s">
        <v>446</v>
      </c>
      <c r="B10" s="7" t="s">
        <v>210</v>
      </c>
      <c r="C10" s="3" t="s">
        <v>209</v>
      </c>
      <c r="D10" s="3" t="s">
        <v>47</v>
      </c>
      <c r="E10" s="3" t="s">
        <v>450</v>
      </c>
      <c r="F10" s="3" t="s">
        <v>316</v>
      </c>
      <c r="G10" s="3" t="s">
        <v>10</v>
      </c>
    </row>
    <row r="11" spans="1:7" s="1" customFormat="1">
      <c r="A11" s="3" t="s">
        <v>447</v>
      </c>
      <c r="B11" s="7" t="s">
        <v>212</v>
      </c>
      <c r="C11" s="3" t="s">
        <v>209</v>
      </c>
      <c r="D11" s="3" t="s">
        <v>47</v>
      </c>
      <c r="E11" s="3" t="s">
        <v>450</v>
      </c>
      <c r="F11" s="3" t="s">
        <v>316</v>
      </c>
      <c r="G11" s="3" t="s">
        <v>10</v>
      </c>
    </row>
    <row r="12" spans="1:7" s="1" customFormat="1">
      <c r="A12" s="3" t="s">
        <v>448</v>
      </c>
      <c r="B12" s="7" t="s">
        <v>208</v>
      </c>
      <c r="C12" s="3" t="s">
        <v>209</v>
      </c>
      <c r="D12" s="3" t="s">
        <v>47</v>
      </c>
      <c r="E12" s="3" t="s">
        <v>450</v>
      </c>
      <c r="F12" s="3" t="s">
        <v>316</v>
      </c>
      <c r="G12" s="3" t="s">
        <v>10</v>
      </c>
    </row>
    <row r="13" spans="1:7" s="1" customFormat="1">
      <c r="A13" s="3" t="s">
        <v>449</v>
      </c>
      <c r="B13" s="7" t="s">
        <v>211</v>
      </c>
      <c r="C13" s="3" t="s">
        <v>209</v>
      </c>
      <c r="D13" s="3" t="s">
        <v>47</v>
      </c>
      <c r="E13" s="3" t="s">
        <v>450</v>
      </c>
      <c r="F13" s="3" t="s">
        <v>316</v>
      </c>
      <c r="G13" s="3" t="s">
        <v>10</v>
      </c>
    </row>
    <row r="14" spans="1:7" s="1" customFormat="1">
      <c r="A14" s="3" t="s">
        <v>240</v>
      </c>
      <c r="B14" s="7" t="s">
        <v>208</v>
      </c>
      <c r="C14" s="3" t="s">
        <v>209</v>
      </c>
      <c r="D14" s="3" t="s">
        <v>47</v>
      </c>
      <c r="E14" s="3" t="s">
        <v>103</v>
      </c>
      <c r="F14" s="3" t="s">
        <v>71</v>
      </c>
      <c r="G14" s="3" t="s">
        <v>10</v>
      </c>
    </row>
    <row r="15" spans="1:7" s="1" customFormat="1">
      <c r="A15" s="3" t="s">
        <v>239</v>
      </c>
      <c r="B15" s="7" t="s">
        <v>211</v>
      </c>
      <c r="C15" s="3" t="s">
        <v>209</v>
      </c>
      <c r="D15" s="3" t="s">
        <v>47</v>
      </c>
      <c r="E15" s="3" t="s">
        <v>103</v>
      </c>
      <c r="F15" s="3" t="s">
        <v>71</v>
      </c>
      <c r="G15" s="3" t="s">
        <v>10</v>
      </c>
    </row>
    <row r="16" spans="1:7" s="1" customFormat="1">
      <c r="A16" s="3" t="s">
        <v>451</v>
      </c>
      <c r="B16" s="7" t="s">
        <v>210</v>
      </c>
      <c r="C16" s="3" t="s">
        <v>209</v>
      </c>
      <c r="D16" s="3" t="s">
        <v>47</v>
      </c>
      <c r="E16" s="3" t="s">
        <v>135</v>
      </c>
      <c r="F16" s="3" t="s">
        <v>9</v>
      </c>
      <c r="G16" s="3" t="s">
        <v>10</v>
      </c>
    </row>
    <row r="17" spans="1:7" s="1" customFormat="1">
      <c r="A17" s="3" t="s">
        <v>452</v>
      </c>
      <c r="B17" s="7" t="s">
        <v>212</v>
      </c>
      <c r="C17" s="3" t="s">
        <v>209</v>
      </c>
      <c r="D17" s="3" t="s">
        <v>47</v>
      </c>
      <c r="E17" s="3" t="s">
        <v>135</v>
      </c>
      <c r="F17" s="3" t="s">
        <v>9</v>
      </c>
      <c r="G17" s="3" t="s">
        <v>10</v>
      </c>
    </row>
    <row r="18" spans="1:7" s="1" customFormat="1">
      <c r="A18" s="3" t="s">
        <v>453</v>
      </c>
      <c r="B18" s="7" t="s">
        <v>208</v>
      </c>
      <c r="C18" s="3" t="s">
        <v>209</v>
      </c>
      <c r="D18" s="3" t="s">
        <v>47</v>
      </c>
      <c r="E18" s="3" t="s">
        <v>135</v>
      </c>
      <c r="F18" s="3" t="s">
        <v>9</v>
      </c>
      <c r="G18" s="3" t="s">
        <v>10</v>
      </c>
    </row>
    <row r="19" spans="1:7" s="1" customFormat="1">
      <c r="A19" s="3" t="s">
        <v>454</v>
      </c>
      <c r="B19" s="7" t="s">
        <v>211</v>
      </c>
      <c r="C19" s="3" t="s">
        <v>209</v>
      </c>
      <c r="D19" s="3" t="s">
        <v>47</v>
      </c>
      <c r="E19" s="3" t="s">
        <v>135</v>
      </c>
      <c r="F19" s="3" t="s">
        <v>9</v>
      </c>
      <c r="G19" s="3" t="s">
        <v>10</v>
      </c>
    </row>
    <row r="20" spans="1:7" s="1" customFormat="1">
      <c r="A20" s="3" t="s">
        <v>295</v>
      </c>
      <c r="B20" s="7" t="s">
        <v>210</v>
      </c>
      <c r="C20" s="3" t="s">
        <v>209</v>
      </c>
      <c r="D20" s="3" t="s">
        <v>47</v>
      </c>
      <c r="E20" s="3" t="s">
        <v>103</v>
      </c>
      <c r="F20" s="3" t="s">
        <v>188</v>
      </c>
      <c r="G20" s="3" t="s">
        <v>10</v>
      </c>
    </row>
    <row r="21" spans="1:7" s="1" customFormat="1">
      <c r="A21" s="3" t="s">
        <v>296</v>
      </c>
      <c r="B21" s="7" t="s">
        <v>212</v>
      </c>
      <c r="C21" s="3" t="s">
        <v>209</v>
      </c>
      <c r="D21" s="3" t="s">
        <v>47</v>
      </c>
      <c r="E21" s="3" t="s">
        <v>103</v>
      </c>
      <c r="F21" s="3" t="s">
        <v>188</v>
      </c>
      <c r="G21" s="3" t="s">
        <v>10</v>
      </c>
    </row>
    <row r="22" spans="1:7" s="1" customFormat="1">
      <c r="A22" s="3" t="s">
        <v>294</v>
      </c>
      <c r="B22" s="7" t="s">
        <v>208</v>
      </c>
      <c r="C22" s="3" t="s">
        <v>209</v>
      </c>
      <c r="D22" s="3" t="s">
        <v>47</v>
      </c>
      <c r="E22" s="3" t="s">
        <v>103</v>
      </c>
      <c r="F22" s="3" t="s">
        <v>188</v>
      </c>
      <c r="G22" s="3" t="s">
        <v>10</v>
      </c>
    </row>
    <row r="23" spans="1:7" s="1" customFormat="1">
      <c r="A23" s="3" t="s">
        <v>293</v>
      </c>
      <c r="B23" s="7" t="s">
        <v>211</v>
      </c>
      <c r="C23" s="3" t="s">
        <v>209</v>
      </c>
      <c r="D23" s="3" t="s">
        <v>47</v>
      </c>
      <c r="E23" s="3" t="s">
        <v>103</v>
      </c>
      <c r="F23" s="3" t="s">
        <v>188</v>
      </c>
      <c r="G23" s="3" t="s">
        <v>10</v>
      </c>
    </row>
    <row r="24" spans="1:7" s="1" customFormat="1">
      <c r="A24" s="16" t="s">
        <v>443</v>
      </c>
      <c r="B24" s="20" t="s">
        <v>456</v>
      </c>
      <c r="C24" s="13"/>
      <c r="D24" s="11"/>
      <c r="E24" s="14"/>
      <c r="F24" s="9" t="s">
        <v>259</v>
      </c>
      <c r="G24" s="3" t="s">
        <v>10</v>
      </c>
    </row>
    <row r="25" spans="1:7" s="1" customFormat="1">
      <c r="A25" s="3" t="s">
        <v>215</v>
      </c>
      <c r="B25" s="7" t="s">
        <v>208</v>
      </c>
      <c r="C25" s="3" t="s">
        <v>209</v>
      </c>
      <c r="D25" s="3" t="s">
        <v>47</v>
      </c>
      <c r="E25" s="3" t="s">
        <v>103</v>
      </c>
      <c r="F25" s="3" t="s">
        <v>98</v>
      </c>
      <c r="G25" s="3" t="s">
        <v>10</v>
      </c>
    </row>
    <row r="26" spans="1:7" s="1" customFormat="1">
      <c r="A26" s="3" t="s">
        <v>221</v>
      </c>
      <c r="B26" s="7" t="s">
        <v>211</v>
      </c>
      <c r="C26" s="3" t="s">
        <v>209</v>
      </c>
      <c r="D26" s="3" t="s">
        <v>47</v>
      </c>
      <c r="E26" s="3" t="s">
        <v>103</v>
      </c>
      <c r="F26" s="3" t="s">
        <v>98</v>
      </c>
      <c r="G26" s="3" t="s">
        <v>10</v>
      </c>
    </row>
    <row r="27" spans="1:7" s="1" customFormat="1">
      <c r="A27" s="3" t="s">
        <v>387</v>
      </c>
      <c r="B27" s="7" t="s">
        <v>388</v>
      </c>
      <c r="C27" s="3" t="s">
        <v>200</v>
      </c>
      <c r="D27" s="3" t="s">
        <v>47</v>
      </c>
      <c r="E27" s="3" t="s">
        <v>103</v>
      </c>
      <c r="F27" s="3" t="s">
        <v>389</v>
      </c>
      <c r="G27" s="3" t="s">
        <v>10</v>
      </c>
    </row>
    <row r="28" spans="1:7" s="1" customFormat="1">
      <c r="A28" s="16" t="s">
        <v>196</v>
      </c>
      <c r="B28" s="20" t="s">
        <v>457</v>
      </c>
      <c r="C28" s="9"/>
      <c r="D28" s="9"/>
      <c r="E28" s="12"/>
      <c r="F28" s="9" t="s">
        <v>176</v>
      </c>
      <c r="G28" s="3" t="s">
        <v>10</v>
      </c>
    </row>
    <row r="29" spans="1:7" s="1" customFormat="1" ht="30">
      <c r="A29" s="16" t="s">
        <v>231</v>
      </c>
      <c r="B29" s="20" t="s">
        <v>458</v>
      </c>
      <c r="C29" s="9"/>
      <c r="D29" s="9"/>
      <c r="E29" s="11"/>
      <c r="F29" s="9" t="s">
        <v>176</v>
      </c>
      <c r="G29" s="3" t="s">
        <v>10</v>
      </c>
    </row>
    <row r="30" spans="1:7" s="1" customFormat="1">
      <c r="A30" s="3" t="s">
        <v>216</v>
      </c>
      <c r="B30" s="7" t="s">
        <v>208</v>
      </c>
      <c r="C30" s="3" t="s">
        <v>209</v>
      </c>
      <c r="D30" s="3" t="s">
        <v>47</v>
      </c>
      <c r="E30" s="3" t="s">
        <v>103</v>
      </c>
      <c r="F30" s="3" t="s">
        <v>176</v>
      </c>
      <c r="G30" s="3" t="s">
        <v>10</v>
      </c>
    </row>
    <row r="31" spans="1:7" s="1" customFormat="1">
      <c r="A31" s="3" t="s">
        <v>224</v>
      </c>
      <c r="B31" s="7" t="s">
        <v>211</v>
      </c>
      <c r="C31" s="3" t="s">
        <v>209</v>
      </c>
      <c r="D31" s="3" t="s">
        <v>47</v>
      </c>
      <c r="E31" s="3" t="s">
        <v>103</v>
      </c>
      <c r="F31" s="3" t="s">
        <v>176</v>
      </c>
      <c r="G31" s="3" t="s">
        <v>10</v>
      </c>
    </row>
    <row r="32" spans="1:7" s="1" customFormat="1" ht="30">
      <c r="A32" s="16" t="s">
        <v>340</v>
      </c>
      <c r="B32" s="20" t="s">
        <v>459</v>
      </c>
      <c r="C32" s="3"/>
      <c r="D32" s="3"/>
      <c r="E32" s="3"/>
      <c r="F32" s="3" t="s">
        <v>391</v>
      </c>
      <c r="G32" s="3" t="s">
        <v>10</v>
      </c>
    </row>
  </sheetData>
  <sortState ref="A2:G32">
    <sortCondition ref="F2:F32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GRÁFICOS</vt:lpstr>
      <vt:lpstr>A IMPLANTAR</vt:lpstr>
      <vt:lpstr>IMPLANTADO TOTALMENTE</vt:lpstr>
      <vt:lpstr>IMPLANTADO PARCIALMENTE</vt:lpstr>
    </vt:vector>
  </TitlesOfParts>
  <Company>IFSUL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Percio Carvalho Pereira</dc:creator>
  <cp:lastModifiedBy>Administrador</cp:lastModifiedBy>
  <dcterms:created xsi:type="dcterms:W3CDTF">2018-11-27T13:39:44Z</dcterms:created>
  <dcterms:modified xsi:type="dcterms:W3CDTF">2019-04-14T23:39:13Z</dcterms:modified>
</cp:coreProperties>
</file>